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o4ta\Desktop\"/>
    </mc:Choice>
  </mc:AlternateContent>
  <xr:revisionPtr revIDLastSave="0" documentId="13_ncr:1_{3F9BA5DD-7791-4A70-A7B1-885B3878423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設備投資採算性予測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2" l="1"/>
  <c r="J43" i="2"/>
  <c r="J42" i="2"/>
  <c r="E45" i="2"/>
  <c r="F45" i="2"/>
  <c r="G45" i="2"/>
  <c r="H45" i="2"/>
  <c r="I45" i="2"/>
  <c r="D45" i="2"/>
  <c r="J45" i="2" s="1"/>
  <c r="J4" i="2"/>
  <c r="J6" i="2"/>
  <c r="J7" i="2"/>
  <c r="J8" i="2"/>
  <c r="J9" i="2"/>
  <c r="J10" i="2"/>
  <c r="J11" i="2"/>
  <c r="J13" i="2"/>
  <c r="J14" i="2"/>
  <c r="J15" i="2"/>
  <c r="J16" i="2"/>
  <c r="J19" i="2"/>
  <c r="J21" i="2"/>
  <c r="J22" i="2"/>
  <c r="J26" i="2"/>
  <c r="J27" i="2"/>
  <c r="J28" i="2"/>
  <c r="J3" i="2"/>
  <c r="E5" i="2"/>
  <c r="F5" i="2"/>
  <c r="G5" i="2"/>
  <c r="H5" i="2"/>
  <c r="I5" i="2"/>
  <c r="E12" i="2"/>
  <c r="F12" i="2"/>
  <c r="G12" i="2"/>
  <c r="H12" i="2"/>
  <c r="I12" i="2"/>
  <c r="E17" i="2"/>
  <c r="F17" i="2"/>
  <c r="G17" i="2"/>
  <c r="G18" i="2" s="1"/>
  <c r="G20" i="2" s="1"/>
  <c r="G23" i="2" s="1"/>
  <c r="G33" i="2" s="1"/>
  <c r="G48" i="2" s="1"/>
  <c r="H17" i="2"/>
  <c r="I17" i="2"/>
  <c r="I18" i="2" s="1"/>
  <c r="I20" i="2" s="1"/>
  <c r="I23" i="2" s="1"/>
  <c r="E18" i="2"/>
  <c r="E20" i="2" s="1"/>
  <c r="E23" i="2" s="1"/>
  <c r="E29" i="2"/>
  <c r="E30" i="2" s="1"/>
  <c r="F29" i="2"/>
  <c r="F30" i="2" s="1"/>
  <c r="G29" i="2"/>
  <c r="G30" i="2" s="1"/>
  <c r="H29" i="2"/>
  <c r="H30" i="2" s="1"/>
  <c r="I29" i="2"/>
  <c r="I30" i="2" s="1"/>
  <c r="D29" i="2"/>
  <c r="J29" i="2" s="1"/>
  <c r="D17" i="2"/>
  <c r="D18" i="2" s="1"/>
  <c r="D12" i="2"/>
  <c r="J12" i="2" s="1"/>
  <c r="D5" i="2"/>
  <c r="J5" i="2" s="1"/>
  <c r="D39" i="2"/>
  <c r="E55" i="2"/>
  <c r="E53" i="2"/>
  <c r="D58" i="2"/>
  <c r="E58" i="2" s="1"/>
  <c r="D57" i="2"/>
  <c r="E56" i="2" s="1"/>
  <c r="D54" i="2"/>
  <c r="E54" i="2" s="1"/>
  <c r="D20" i="2" l="1"/>
  <c r="E52" i="2"/>
  <c r="F54" i="2" s="1"/>
  <c r="D62" i="2" s="1"/>
  <c r="D30" i="2"/>
  <c r="J30" i="2" s="1"/>
  <c r="H18" i="2"/>
  <c r="H20" i="2" s="1"/>
  <c r="H23" i="2" s="1"/>
  <c r="H33" i="2" s="1"/>
  <c r="G34" i="2"/>
  <c r="J17" i="2"/>
  <c r="E33" i="2"/>
  <c r="E57" i="2"/>
  <c r="I33" i="2"/>
  <c r="F18" i="2"/>
  <c r="F20" i="2" s="1"/>
  <c r="F23" i="2" s="1"/>
  <c r="F33" i="2" s="1"/>
  <c r="E38" i="2" l="1"/>
  <c r="E39" i="2" s="1"/>
  <c r="F39" i="2" s="1"/>
  <c r="G39" i="2" s="1"/>
  <c r="G38" i="2"/>
  <c r="I34" i="2"/>
  <c r="J34" i="2" s="1"/>
  <c r="I48" i="2"/>
  <c r="I38" i="2"/>
  <c r="F38" i="2"/>
  <c r="F34" i="2"/>
  <c r="F48" i="2"/>
  <c r="E48" i="2"/>
  <c r="E34" i="2"/>
  <c r="J20" i="2"/>
  <c r="D23" i="2"/>
  <c r="H38" i="2"/>
  <c r="H48" i="2"/>
  <c r="H34" i="2"/>
  <c r="J18" i="2"/>
  <c r="J38" i="2"/>
  <c r="J23" i="2" l="1"/>
  <c r="D33" i="2"/>
  <c r="H39" i="2"/>
  <c r="I39" i="2" s="1"/>
  <c r="J39" i="2" s="1"/>
  <c r="D34" i="2" l="1"/>
  <c r="D48" i="2"/>
  <c r="J48" i="2" s="1"/>
  <c r="J33" i="2"/>
</calcChain>
</file>

<file path=xl/sharedStrings.xml><?xml version="1.0" encoding="utf-8"?>
<sst xmlns="http://schemas.openxmlformats.org/spreadsheetml/2006/main" count="74" uniqueCount="64">
  <si>
    <t>合計</t>
    <rPh sb="0" eb="2">
      <t>ゴウケイ</t>
    </rPh>
    <phoneticPr fontId="2"/>
  </si>
  <si>
    <t>項目</t>
    <rPh sb="0" eb="2">
      <t>コウモク</t>
    </rPh>
    <phoneticPr fontId="2"/>
  </si>
  <si>
    <t>Ｎ期期首</t>
    <rPh sb="1" eb="2">
      <t>キ</t>
    </rPh>
    <rPh sb="2" eb="4">
      <t>キシュ</t>
    </rPh>
    <phoneticPr fontId="2"/>
  </si>
  <si>
    <t>Ｎ期</t>
    <rPh sb="1" eb="2">
      <t>キ</t>
    </rPh>
    <phoneticPr fontId="2"/>
  </si>
  <si>
    <t>Ｎ＋1期</t>
    <rPh sb="3" eb="4">
      <t>キ</t>
    </rPh>
    <phoneticPr fontId="2"/>
  </si>
  <si>
    <t>Ｎ＋2期</t>
    <rPh sb="3" eb="4">
      <t>キ</t>
    </rPh>
    <phoneticPr fontId="2"/>
  </si>
  <si>
    <t>Ｎ＋3期</t>
    <rPh sb="3" eb="4">
      <t>キ</t>
    </rPh>
    <phoneticPr fontId="2"/>
  </si>
  <si>
    <t>Ｎ＋4期</t>
    <rPh sb="3" eb="4">
      <t>キ</t>
    </rPh>
    <phoneticPr fontId="2"/>
  </si>
  <si>
    <t>【営業キャッシュフロー】</t>
    <rPh sb="1" eb="3">
      <t>エイギョウ</t>
    </rPh>
    <phoneticPr fontId="2"/>
  </si>
  <si>
    <t>ＰＬ</t>
    <phoneticPr fontId="2"/>
  </si>
  <si>
    <t>総売上高（＋）</t>
    <rPh sb="0" eb="1">
      <t>ソウ</t>
    </rPh>
    <rPh sb="1" eb="3">
      <t>ウリアゲ</t>
    </rPh>
    <rPh sb="3" eb="4">
      <t>ダカ</t>
    </rPh>
    <phoneticPr fontId="2"/>
  </si>
  <si>
    <t>既存製品の売上減少分（－）</t>
    <rPh sb="0" eb="2">
      <t>キゾン</t>
    </rPh>
    <rPh sb="2" eb="4">
      <t>セイヒン</t>
    </rPh>
    <rPh sb="5" eb="7">
      <t>ウリアゲ</t>
    </rPh>
    <rPh sb="7" eb="9">
      <t>ゲンショウ</t>
    </rPh>
    <rPh sb="9" eb="10">
      <t>ブン</t>
    </rPh>
    <phoneticPr fontId="2"/>
  </si>
  <si>
    <t>純売上高（＋）</t>
    <rPh sb="0" eb="1">
      <t>ジュン</t>
    </rPh>
    <rPh sb="1" eb="3">
      <t>ウリアゲ</t>
    </rPh>
    <rPh sb="3" eb="4">
      <t>ダカ</t>
    </rPh>
    <phoneticPr fontId="2"/>
  </si>
  <si>
    <t>材料費</t>
    <rPh sb="0" eb="3">
      <t>ザイリョウヒ</t>
    </rPh>
    <phoneticPr fontId="2"/>
  </si>
  <si>
    <t>賃金</t>
    <rPh sb="0" eb="2">
      <t>チンギン</t>
    </rPh>
    <phoneticPr fontId="2"/>
  </si>
  <si>
    <t>外注労務費</t>
    <rPh sb="0" eb="2">
      <t>ガイチュウ</t>
    </rPh>
    <rPh sb="2" eb="5">
      <t>ロウムヒ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</si>
  <si>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</si>
  <si>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設備リース料</t>
    <rPh sb="0" eb="2">
      <t>セツビ</t>
    </rPh>
    <rPh sb="5" eb="6">
      <t>リョウ</t>
    </rPh>
    <phoneticPr fontId="2"/>
  </si>
  <si>
    <t>その他</t>
    <rPh sb="2" eb="3">
      <t>タ</t>
    </rPh>
    <phoneticPr fontId="2"/>
  </si>
  <si>
    <t>製造経費（－）</t>
    <rPh sb="0" eb="2">
      <t>セイゾウ</t>
    </rPh>
    <rPh sb="2" eb="4">
      <t>ケイヒ</t>
    </rPh>
    <phoneticPr fontId="2"/>
  </si>
  <si>
    <t>物流費</t>
    <rPh sb="0" eb="2">
      <t>ブツリュウ</t>
    </rPh>
    <rPh sb="2" eb="3">
      <t>ヒ</t>
    </rPh>
    <phoneticPr fontId="2"/>
  </si>
  <si>
    <t>販売促進費</t>
    <rPh sb="0" eb="2">
      <t>ハンバイ</t>
    </rPh>
    <rPh sb="2" eb="4">
      <t>ソクシン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</si>
  <si>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</si>
  <si>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販売管理費（－）</t>
    <rPh sb="0" eb="2">
      <t>ハンバイ</t>
    </rPh>
    <rPh sb="2" eb="5">
      <t>カンリヒ</t>
    </rPh>
    <phoneticPr fontId="2"/>
  </si>
  <si>
    <t>営業利益（＋・－）</t>
    <rPh sb="0" eb="2">
      <t>エイギョウ</t>
    </rPh>
    <rPh sb="2" eb="4">
      <t>リエキ</t>
    </rPh>
    <phoneticPr fontId="2"/>
  </si>
  <si>
    <t>税金（－）</t>
    <rPh sb="0" eb="2">
      <t>ゼイキン</t>
    </rPh>
    <phoneticPr fontId="2"/>
  </si>
  <si>
    <t>税引き後営業利益（＋・－）</t>
    <rPh sb="0" eb="2">
      <t>ゼイビ</t>
    </rPh>
    <rPh sb="3" eb="4">
      <t>ゴ</t>
    </rPh>
    <rPh sb="4" eb="8">
      <t>エイギョウリエキ</t>
    </rPh>
    <phoneticPr fontId="2"/>
  </si>
  <si>
    <t>ＣＦ</t>
    <phoneticPr fontId="2"/>
  </si>
  <si>
    <t>減価償却費（＋）</t>
    <rPh sb="0" eb="2">
      <t>ゲンカ</t>
    </rPh>
    <rPh sb="2" eb="4">
      <t>ショウキャク</t>
    </rPh>
    <rPh sb="4" eb="5">
      <t>ヒ</t>
    </rPh>
    <phoneticPr fontId="2"/>
  </si>
  <si>
    <t>運転資金増減（＋・－）</t>
    <rPh sb="0" eb="2">
      <t>ウンテン</t>
    </rPh>
    <rPh sb="2" eb="4">
      <t>シキン</t>
    </rPh>
    <rPh sb="4" eb="6">
      <t>ゾウゲン</t>
    </rPh>
    <phoneticPr fontId="2"/>
  </si>
  <si>
    <t>営業ＣＦ</t>
    <rPh sb="0" eb="2">
      <t>エイギョウ</t>
    </rPh>
    <phoneticPr fontId="2"/>
  </si>
  <si>
    <t>【投資キャッシュフロー】</t>
    <rPh sb="1" eb="3">
      <t>トウシ</t>
    </rPh>
    <phoneticPr fontId="2"/>
  </si>
  <si>
    <t>設備投資支出（－）：</t>
    <rPh sb="0" eb="2">
      <t>セツビ</t>
    </rPh>
    <rPh sb="2" eb="4">
      <t>トウシ</t>
    </rPh>
    <rPh sb="4" eb="6">
      <t>シシュツ</t>
    </rPh>
    <phoneticPr fontId="2"/>
  </si>
  <si>
    <t>建物</t>
    <rPh sb="0" eb="2">
      <t>タテモノ</t>
    </rPh>
    <phoneticPr fontId="2"/>
  </si>
  <si>
    <t>機械設備</t>
    <rPh sb="0" eb="2">
      <t>キカイ</t>
    </rPh>
    <rPh sb="2" eb="4">
      <t>セツビ</t>
    </rPh>
    <phoneticPr fontId="2"/>
  </si>
  <si>
    <t>その他（リース）</t>
    <rPh sb="2" eb="3">
      <t>タ</t>
    </rPh>
    <phoneticPr fontId="2"/>
  </si>
  <si>
    <t>投資ＣＦ合計（－）</t>
    <rPh sb="0" eb="2">
      <t>トウシ</t>
    </rPh>
    <rPh sb="4" eb="6">
      <t>ゴウケイ</t>
    </rPh>
    <phoneticPr fontId="2"/>
  </si>
  <si>
    <t>設備投資の現在価値（　％）</t>
    <rPh sb="0" eb="2">
      <t>セツビ</t>
    </rPh>
    <rPh sb="2" eb="4">
      <t>トウシ</t>
    </rPh>
    <rPh sb="5" eb="7">
      <t>ゲンザイ</t>
    </rPh>
    <rPh sb="7" eb="9">
      <t>カチ</t>
    </rPh>
    <phoneticPr fontId="2"/>
  </si>
  <si>
    <t>【プロジェクトキャッシュフロー】</t>
    <phoneticPr fontId="2"/>
  </si>
  <si>
    <t>フリーキャッシュフロー</t>
    <phoneticPr fontId="2"/>
  </si>
  <si>
    <t>フリーキャッシュフロー累計</t>
    <rPh sb="11" eb="13">
      <t>ルイケイ</t>
    </rPh>
    <phoneticPr fontId="2"/>
  </si>
  <si>
    <t>ＤＣＦによる設備投資の採算性判定</t>
    <rPh sb="6" eb="8">
      <t>セツビ</t>
    </rPh>
    <rPh sb="8" eb="10">
      <t>トウシ</t>
    </rPh>
    <rPh sb="11" eb="14">
      <t>サイサンセイ</t>
    </rPh>
    <rPh sb="14" eb="16">
      <t>ハンテイ</t>
    </rPh>
    <phoneticPr fontId="2"/>
  </si>
  <si>
    <t>ＨＲ＝〇％の現在価値</t>
    <rPh sb="6" eb="8">
      <t>ゲンザイ</t>
    </rPh>
    <rPh sb="8" eb="10">
      <t>カチ</t>
    </rPh>
    <phoneticPr fontId="2"/>
  </si>
  <si>
    <t>【財務キャッシュフロー】</t>
    <rPh sb="1" eb="3">
      <t>ザイム</t>
    </rPh>
    <phoneticPr fontId="2"/>
  </si>
  <si>
    <t>借入金調達（＋）</t>
    <rPh sb="0" eb="2">
      <t>カリイレ</t>
    </rPh>
    <rPh sb="2" eb="3">
      <t>キン</t>
    </rPh>
    <rPh sb="3" eb="5">
      <t>チョウタツ</t>
    </rPh>
    <phoneticPr fontId="2"/>
  </si>
  <si>
    <t>借入金元本返済（－）</t>
    <rPh sb="0" eb="2">
      <t>カリイレ</t>
    </rPh>
    <rPh sb="2" eb="3">
      <t>キン</t>
    </rPh>
    <rPh sb="3" eb="5">
      <t>ガンポン</t>
    </rPh>
    <rPh sb="5" eb="7">
      <t>ヘンサイ</t>
    </rPh>
    <phoneticPr fontId="2"/>
  </si>
  <si>
    <t>支払利息（－）</t>
    <rPh sb="0" eb="2">
      <t>シハライ</t>
    </rPh>
    <rPh sb="2" eb="4">
      <t>リソク</t>
    </rPh>
    <phoneticPr fontId="2"/>
  </si>
  <si>
    <t>財務キャッシュフロー合計（＋・－）</t>
    <rPh sb="0" eb="2">
      <t>ザイム</t>
    </rPh>
    <rPh sb="10" eb="12">
      <t>ゴウケイ</t>
    </rPh>
    <phoneticPr fontId="2"/>
  </si>
  <si>
    <t>【株主持分キャッシュフロー】</t>
    <rPh sb="1" eb="3">
      <t>カブヌシ</t>
    </rPh>
    <rPh sb="3" eb="5">
      <t>モチブン</t>
    </rPh>
    <phoneticPr fontId="2"/>
  </si>
  <si>
    <t>株主持分キャッシュフロー</t>
    <rPh sb="0" eb="2">
      <t>カブヌシ</t>
    </rPh>
    <rPh sb="2" eb="4">
      <t>モチブン</t>
    </rPh>
    <phoneticPr fontId="2"/>
  </si>
  <si>
    <t>ハードルレートの設定</t>
    <rPh sb="8" eb="10">
      <t>セッテイ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</si>
  <si>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</si>
  <si>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5">
      <t>チョウキカリイレキン</t>
    </rPh>
    <phoneticPr fontId="2"/>
  </si>
  <si>
    <t>有利子負債合計</t>
    <rPh sb="0" eb="1">
      <t>ユウ</t>
    </rPh>
    <rPh sb="1" eb="3">
      <t>リシ</t>
    </rPh>
    <rPh sb="3" eb="5">
      <t>フサイ</t>
    </rPh>
    <rPh sb="5" eb="7">
      <t>ゴウケイ</t>
    </rPh>
    <phoneticPr fontId="2"/>
  </si>
  <si>
    <t>資本金</t>
    <rPh sb="0" eb="3">
      <t>シホンキン</t>
    </rPh>
    <phoneticPr fontId="2"/>
  </si>
  <si>
    <t>利益剰余金</t>
    <rPh sb="0" eb="2">
      <t>リエキ</t>
    </rPh>
    <rPh sb="2" eb="5">
      <t>ジョウヨキン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</si>
  <si>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</si>
  <si>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資本合計</t>
    <rPh sb="0" eb="2">
      <t>シホン</t>
    </rPh>
    <rPh sb="2" eb="4">
      <t>ゴウケイ</t>
    </rPh>
    <phoneticPr fontId="2"/>
  </si>
  <si>
    <t>金額</t>
    <rPh sb="0" eb="2">
      <t>キンガク</t>
    </rPh>
    <phoneticPr fontId="2"/>
  </si>
  <si>
    <t>構成比</t>
    <rPh sb="0" eb="3">
      <t>コウセイヒ</t>
    </rPh>
    <phoneticPr fontId="2"/>
  </si>
  <si>
    <t>資本コスト</t>
    <rPh sb="0" eb="2">
      <t>シホン</t>
    </rPh>
    <phoneticPr fontId="2"/>
  </si>
  <si>
    <t>リザーブ</t>
    <phoneticPr fontId="2"/>
  </si>
  <si>
    <t>ハードル レート</t>
    <phoneticPr fontId="2"/>
  </si>
  <si>
    <t>法人税・住民税・事業税の税率</t>
    <rPh sb="0" eb="3">
      <t>ホウジンゼイ</t>
    </rPh>
    <rPh sb="4" eb="7">
      <t>ジュウミンゼイ</t>
    </rPh>
    <rPh sb="8" eb="11">
      <t>ジギョウゼイ</t>
    </rPh>
    <rPh sb="12" eb="14">
      <t>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</si>
</sst>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9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9" fontId="0" fillId="2" borderId="1" xfId="1" applyFont="1" applyFill="1" applyBorder="1">
      <alignment vertical="center"/>
    </xf>
    <xf numFmtId="9" fontId="0" fillId="0" borderId="21" xfId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tabSelected="1" workbookViewId="0">
      <selection activeCell="F63" sqref="F63"/>
    </sheetView>
  </sheetViews>
  <sheetFormatPr defaultRowHeight="18" x14ac:dyDescent="0.55000000000000004"/>
  <cols>
    <col min="1" max="1" width="4.83203125" style="20" bestFit="1" customWidth="1"/>
    <col min="2" max="2" width="3.1640625" style="20" customWidth="1"/>
    <col min="3" max="3" width="34" style="20" bestFit="1" customWidth="1"/>
    <col min="4" max="10" width="12.58203125" customWidth="1"/>
  </cols>
  <sheetData>
    <row r="1" spans="1:10" s="14" customFormat="1" x14ac:dyDescent="0.55000000000000004">
      <c r="A1" s="13"/>
      <c r="B1" s="33" t="s">
        <v>1</v>
      </c>
      <c r="C1" s="33"/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0</v>
      </c>
    </row>
    <row r="2" spans="1:10" x14ac:dyDescent="0.55000000000000004">
      <c r="A2" s="3"/>
      <c r="B2" s="21" t="s">
        <v>8</v>
      </c>
      <c r="C2" s="15"/>
      <c r="D2" s="1"/>
      <c r="E2" s="1"/>
      <c r="F2" s="1"/>
      <c r="G2" s="1"/>
      <c r="H2" s="1"/>
      <c r="I2" s="1"/>
      <c r="J2" s="1"/>
    </row>
    <row r="3" spans="1:10" x14ac:dyDescent="0.55000000000000004">
      <c r="A3" s="3" t="s">
        <v>9</v>
      </c>
      <c r="B3" s="21" t="s">
        <v>10</v>
      </c>
      <c r="C3" s="15"/>
      <c r="D3" s="2"/>
      <c r="E3" s="2"/>
      <c r="F3" s="2"/>
      <c r="G3" s="2"/>
      <c r="H3" s="2"/>
      <c r="I3" s="2"/>
      <c r="J3" s="1">
        <f>SUM(D3:I3)</f>
        <v>0</v>
      </c>
    </row>
    <row r="4" spans="1:10" x14ac:dyDescent="0.55000000000000004">
      <c r="A4" s="3"/>
      <c r="B4" s="27"/>
      <c r="C4" s="15" t="s">
        <v>11</v>
      </c>
      <c r="D4" s="2"/>
      <c r="E4" s="2"/>
      <c r="F4" s="2"/>
      <c r="G4" s="2"/>
      <c r="H4" s="2"/>
      <c r="I4" s="2"/>
      <c r="J4" s="1">
        <f t="shared" ref="J4:J30" si="0">SUM(D4:I4)</f>
        <v>0</v>
      </c>
    </row>
    <row r="5" spans="1:10" x14ac:dyDescent="0.55000000000000004">
      <c r="A5" s="3"/>
      <c r="B5" s="21" t="s">
        <v>12</v>
      </c>
      <c r="C5" s="15"/>
      <c r="D5" s="1">
        <f>SUM(D3:D4)</f>
        <v>0</v>
      </c>
      <c r="E5" s="1">
        <f t="shared" ref="E5:I5" si="1">SUM(E3:E4)</f>
        <v>0</v>
      </c>
      <c r="F5" s="1">
        <f t="shared" si="1"/>
        <v>0</v>
      </c>
      <c r="G5" s="1">
        <f t="shared" si="1"/>
        <v>0</v>
      </c>
      <c r="H5" s="1">
        <f t="shared" si="1"/>
        <v>0</v>
      </c>
      <c r="I5" s="1">
        <f t="shared" si="1"/>
        <v>0</v>
      </c>
      <c r="J5" s="1">
        <f t="shared" si="0"/>
        <v>0</v>
      </c>
    </row>
    <row r="6" spans="1:10" x14ac:dyDescent="0.55000000000000004">
      <c r="A6" s="3"/>
      <c r="B6" s="21"/>
      <c r="C6" s="15" t="s">
        <v>13</v>
      </c>
      <c r="D6" s="2"/>
      <c r="E6" s="2"/>
      <c r="F6" s="2"/>
      <c r="G6" s="2"/>
      <c r="H6" s="2"/>
      <c r="I6" s="2"/>
      <c r="J6" s="1">
        <f t="shared" si="0"/>
        <v>0</v>
      </c>
    </row>
    <row r="7" spans="1:10" x14ac:dyDescent="0.55000000000000004">
      <c r="A7" s="3"/>
      <c r="B7" s="21"/>
      <c r="C7" s="15" t="s">
        <v>14</v>
      </c>
      <c r="D7" s="2"/>
      <c r="E7" s="2"/>
      <c r="F7" s="2"/>
      <c r="G7" s="2"/>
      <c r="H7" s="2"/>
      <c r="I7" s="2"/>
      <c r="J7" s="1">
        <f t="shared" si="0"/>
        <v>0</v>
      </c>
    </row>
    <row r="8" spans="1:10" x14ac:dyDescent="0.55000000000000004">
      <c r="A8" s="3"/>
      <c r="B8" s="21"/>
      <c r="C8" s="15" t="s">
        <v>15</v>
      </c>
      <c r="D8" s="2"/>
      <c r="E8" s="2"/>
      <c r="F8" s="2"/>
      <c r="G8" s="2"/>
      <c r="H8" s="2"/>
      <c r="I8" s="2"/>
      <c r="J8" s="1">
        <f t="shared" si="0"/>
        <v>0</v>
      </c>
    </row>
    <row r="9" spans="1:10" x14ac:dyDescent="0.55000000000000004">
      <c r="A9" s="3"/>
      <c r="B9" s="21"/>
      <c r="C9" s="15" t="s">
        <v>16</v>
      </c>
      <c r="D9" s="2"/>
      <c r="E9" s="2"/>
      <c r="F9" s="2"/>
      <c r="G9" s="2"/>
      <c r="H9" s="2"/>
      <c r="I9" s="2"/>
      <c r="J9" s="1">
        <f t="shared" si="0"/>
        <v>0</v>
      </c>
    </row>
    <row r="10" spans="1:10" x14ac:dyDescent="0.55000000000000004">
      <c r="A10" s="3"/>
      <c r="B10" s="21"/>
      <c r="C10" s="15" t="s">
        <v>17</v>
      </c>
      <c r="D10" s="2"/>
      <c r="E10" s="2"/>
      <c r="F10" s="2"/>
      <c r="G10" s="2"/>
      <c r="H10" s="2"/>
      <c r="I10" s="2"/>
      <c r="J10" s="1">
        <f t="shared" si="0"/>
        <v>0</v>
      </c>
    </row>
    <row r="11" spans="1:10" x14ac:dyDescent="0.55000000000000004">
      <c r="A11" s="3"/>
      <c r="B11" s="21"/>
      <c r="C11" s="15" t="s">
        <v>18</v>
      </c>
      <c r="D11" s="2"/>
      <c r="E11" s="2"/>
      <c r="F11" s="2"/>
      <c r="G11" s="2"/>
      <c r="H11" s="2"/>
      <c r="I11" s="2"/>
      <c r="J11" s="1">
        <f t="shared" si="0"/>
        <v>0</v>
      </c>
    </row>
    <row r="12" spans="1:10" x14ac:dyDescent="0.55000000000000004">
      <c r="A12" s="3"/>
      <c r="B12" s="21" t="s">
        <v>19</v>
      </c>
      <c r="C12" s="15"/>
      <c r="D12" s="1">
        <f>SUM(D6:D11)</f>
        <v>0</v>
      </c>
      <c r="E12" s="1">
        <f t="shared" ref="E12:I12" si="2">SUM(E6:E11)</f>
        <v>0</v>
      </c>
      <c r="F12" s="1">
        <f t="shared" si="2"/>
        <v>0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0"/>
        <v>0</v>
      </c>
    </row>
    <row r="13" spans="1:10" x14ac:dyDescent="0.55000000000000004">
      <c r="A13" s="3"/>
      <c r="B13" s="21"/>
      <c r="C13" s="15" t="s">
        <v>20</v>
      </c>
      <c r="D13" s="2"/>
      <c r="E13" s="2"/>
      <c r="F13" s="2"/>
      <c r="G13" s="2"/>
      <c r="H13" s="2"/>
      <c r="I13" s="2"/>
      <c r="J13" s="1">
        <f t="shared" si="0"/>
        <v>0</v>
      </c>
    </row>
    <row r="14" spans="1:10" x14ac:dyDescent="0.55000000000000004">
      <c r="A14" s="3"/>
      <c r="B14" s="21"/>
      <c r="C14" s="15" t="s">
        <v>21</v>
      </c>
      <c r="D14" s="2"/>
      <c r="E14" s="2"/>
      <c r="F14" s="2"/>
      <c r="G14" s="2"/>
      <c r="H14" s="2"/>
      <c r="I14" s="2"/>
      <c r="J14" s="1">
        <f t="shared" si="0"/>
        <v>0</v>
      </c>
    </row>
    <row r="15" spans="1:10" x14ac:dyDescent="0.55000000000000004">
      <c r="A15" s="3"/>
      <c r="B15" s="21"/>
      <c r="C15" s="15" t="s">
        <v>22</v>
      </c>
      <c r="D15" s="2"/>
      <c r="E15" s="2"/>
      <c r="F15" s="2"/>
      <c r="G15" s="2"/>
      <c r="H15" s="2"/>
      <c r="I15" s="2"/>
      <c r="J15" s="1">
        <f t="shared" si="0"/>
        <v>0</v>
      </c>
    </row>
    <row r="16" spans="1:10" x14ac:dyDescent="0.55000000000000004">
      <c r="A16" s="3"/>
      <c r="B16" s="21"/>
      <c r="C16" s="15" t="s">
        <v>18</v>
      </c>
      <c r="D16" s="2"/>
      <c r="E16" s="2"/>
      <c r="F16" s="2"/>
      <c r="G16" s="2"/>
      <c r="H16" s="2"/>
      <c r="I16" s="2"/>
      <c r="J16" s="1">
        <f t="shared" si="0"/>
        <v>0</v>
      </c>
    </row>
    <row r="17" spans="1:10" x14ac:dyDescent="0.55000000000000004">
      <c r="A17" s="3"/>
      <c r="B17" s="21" t="s">
        <v>23</v>
      </c>
      <c r="C17" s="15"/>
      <c r="D17" s="1">
        <f>SUM(D13:D16)</f>
        <v>0</v>
      </c>
      <c r="E17" s="1">
        <f t="shared" ref="E17:I17" si="3">SUM(E13:E16)</f>
        <v>0</v>
      </c>
      <c r="F17" s="1">
        <f t="shared" si="3"/>
        <v>0</v>
      </c>
      <c r="G17" s="1">
        <f t="shared" si="3"/>
        <v>0</v>
      </c>
      <c r="H17" s="1">
        <f t="shared" si="3"/>
        <v>0</v>
      </c>
      <c r="I17" s="1">
        <f t="shared" si="3"/>
        <v>0</v>
      </c>
      <c r="J17" s="1">
        <f t="shared" si="0"/>
        <v>0</v>
      </c>
    </row>
    <row r="18" spans="1:10" x14ac:dyDescent="0.55000000000000004">
      <c r="A18" s="3"/>
      <c r="B18" s="21" t="s">
        <v>24</v>
      </c>
      <c r="C18" s="15"/>
      <c r="D18" s="1">
        <f>SUM(D17,D12,D5)</f>
        <v>0</v>
      </c>
      <c r="E18" s="1">
        <f t="shared" ref="E18:I18" si="4">SUM(E17,E12,E5)</f>
        <v>0</v>
      </c>
      <c r="F18" s="1">
        <f t="shared" si="4"/>
        <v>0</v>
      </c>
      <c r="G18" s="1">
        <f t="shared" si="4"/>
        <v>0</v>
      </c>
      <c r="H18" s="1">
        <f t="shared" si="4"/>
        <v>0</v>
      </c>
      <c r="I18" s="1">
        <f t="shared" si="4"/>
        <v>0</v>
      </c>
      <c r="J18" s="1">
        <f t="shared" si="0"/>
        <v>0</v>
      </c>
    </row>
    <row r="19" spans="1:10" x14ac:dyDescent="0.55000000000000004">
      <c r="A19" s="3"/>
      <c r="B19" s="21" t="s">
        <v>25</v>
      </c>
      <c r="C19" s="15"/>
      <c r="D19" s="2"/>
      <c r="E19" s="2"/>
      <c r="F19" s="2"/>
      <c r="G19" s="2"/>
      <c r="H19" s="2"/>
      <c r="I19" s="2"/>
      <c r="J19" s="1">
        <f t="shared" si="0"/>
        <v>0</v>
      </c>
    </row>
    <row r="20" spans="1:10" x14ac:dyDescent="0.55000000000000004">
      <c r="A20" s="3"/>
      <c r="B20" s="21" t="s">
        <v>26</v>
      </c>
      <c r="C20" s="15"/>
      <c r="D20" s="1">
        <f>D18+D19</f>
        <v>0</v>
      </c>
      <c r="E20" s="1">
        <f t="shared" ref="E20:I20" si="5">E18+E19</f>
        <v>0</v>
      </c>
      <c r="F20" s="1">
        <f t="shared" si="5"/>
        <v>0</v>
      </c>
      <c r="G20" s="1">
        <f t="shared" si="5"/>
        <v>0</v>
      </c>
      <c r="H20" s="1">
        <f t="shared" si="5"/>
        <v>0</v>
      </c>
      <c r="I20" s="1">
        <f t="shared" si="5"/>
        <v>0</v>
      </c>
      <c r="J20" s="1">
        <f t="shared" si="0"/>
        <v>0</v>
      </c>
    </row>
    <row r="21" spans="1:10" x14ac:dyDescent="0.55000000000000004">
      <c r="A21" s="3" t="s">
        <v>27</v>
      </c>
      <c r="B21" s="21" t="s">
        <v>28</v>
      </c>
      <c r="C21" s="15"/>
      <c r="D21" s="2"/>
      <c r="E21" s="2"/>
      <c r="F21" s="2"/>
      <c r="G21" s="2"/>
      <c r="H21" s="2"/>
      <c r="I21" s="2"/>
      <c r="J21" s="1">
        <f t="shared" si="0"/>
        <v>0</v>
      </c>
    </row>
    <row r="22" spans="1:10" x14ac:dyDescent="0.55000000000000004">
      <c r="A22" s="3"/>
      <c r="B22" s="21" t="s">
        <v>29</v>
      </c>
      <c r="C22" s="15"/>
      <c r="D22" s="2"/>
      <c r="E22" s="2"/>
      <c r="F22" s="2"/>
      <c r="G22" s="2"/>
      <c r="H22" s="2"/>
      <c r="I22" s="2"/>
      <c r="J22" s="1">
        <f t="shared" si="0"/>
        <v>0</v>
      </c>
    </row>
    <row r="23" spans="1:10" x14ac:dyDescent="0.55000000000000004">
      <c r="A23" s="3"/>
      <c r="B23" s="21" t="s">
        <v>30</v>
      </c>
      <c r="C23" s="15"/>
      <c r="D23" s="1">
        <f>D20+D21+D22</f>
        <v>0</v>
      </c>
      <c r="E23" s="1">
        <f t="shared" ref="E23:I23" si="6">E20+E21+E22</f>
        <v>0</v>
      </c>
      <c r="F23" s="1">
        <f t="shared" si="6"/>
        <v>0</v>
      </c>
      <c r="G23" s="1">
        <f t="shared" si="6"/>
        <v>0</v>
      </c>
      <c r="H23" s="1">
        <f t="shared" si="6"/>
        <v>0</v>
      </c>
      <c r="I23" s="1">
        <f t="shared" si="6"/>
        <v>0</v>
      </c>
      <c r="J23" s="1">
        <f t="shared" si="0"/>
        <v>0</v>
      </c>
    </row>
    <row r="24" spans="1:10" x14ac:dyDescent="0.55000000000000004">
      <c r="A24" s="3"/>
      <c r="B24" s="21" t="s">
        <v>31</v>
      </c>
      <c r="C24" s="15"/>
      <c r="D24" s="1"/>
      <c r="E24" s="1"/>
      <c r="F24" s="1"/>
      <c r="G24" s="1"/>
      <c r="H24" s="1"/>
      <c r="I24" s="1"/>
      <c r="J24" s="1"/>
    </row>
    <row r="25" spans="1:10" x14ac:dyDescent="0.55000000000000004">
      <c r="A25" s="3"/>
      <c r="B25" s="21" t="s">
        <v>32</v>
      </c>
      <c r="C25" s="15"/>
      <c r="D25" s="1"/>
      <c r="E25" s="1"/>
      <c r="F25" s="1"/>
      <c r="G25" s="1"/>
      <c r="H25" s="1"/>
      <c r="I25" s="1"/>
      <c r="J25" s="1"/>
    </row>
    <row r="26" spans="1:10" x14ac:dyDescent="0.55000000000000004">
      <c r="A26" s="3"/>
      <c r="B26" s="21"/>
      <c r="C26" s="15" t="s">
        <v>33</v>
      </c>
      <c r="D26" s="2"/>
      <c r="E26" s="2"/>
      <c r="F26" s="2"/>
      <c r="G26" s="2"/>
      <c r="H26" s="2"/>
      <c r="I26" s="2"/>
      <c r="J26" s="1">
        <f t="shared" si="0"/>
        <v>0</v>
      </c>
    </row>
    <row r="27" spans="1:10" x14ac:dyDescent="0.55000000000000004">
      <c r="A27" s="3"/>
      <c r="B27" s="21"/>
      <c r="C27" s="15" t="s">
        <v>34</v>
      </c>
      <c r="D27" s="2"/>
      <c r="E27" s="2"/>
      <c r="F27" s="2"/>
      <c r="G27" s="2"/>
      <c r="H27" s="2"/>
      <c r="I27" s="2"/>
      <c r="J27" s="1">
        <f t="shared" si="0"/>
        <v>0</v>
      </c>
    </row>
    <row r="28" spans="1:10" x14ac:dyDescent="0.55000000000000004">
      <c r="A28" s="3"/>
      <c r="B28" s="21"/>
      <c r="C28" s="15" t="s">
        <v>35</v>
      </c>
      <c r="D28" s="2"/>
      <c r="E28" s="2"/>
      <c r="F28" s="2"/>
      <c r="G28" s="2"/>
      <c r="H28" s="2"/>
      <c r="I28" s="2"/>
      <c r="J28" s="1">
        <f t="shared" si="0"/>
        <v>0</v>
      </c>
    </row>
    <row r="29" spans="1:10" x14ac:dyDescent="0.55000000000000004">
      <c r="A29" s="3"/>
      <c r="B29" s="21" t="s">
        <v>36</v>
      </c>
      <c r="C29" s="15"/>
      <c r="D29" s="1">
        <f>D26+D27+D28</f>
        <v>0</v>
      </c>
      <c r="E29" s="1">
        <f t="shared" ref="E29:I29" si="7">E26+E27+E28</f>
        <v>0</v>
      </c>
      <c r="F29" s="1">
        <f t="shared" si="7"/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">
        <f t="shared" si="0"/>
        <v>0</v>
      </c>
    </row>
    <row r="30" spans="1:10" x14ac:dyDescent="0.55000000000000004">
      <c r="A30" s="3"/>
      <c r="B30" s="21" t="s">
        <v>37</v>
      </c>
      <c r="C30" s="15"/>
      <c r="D30" s="1">
        <f>D29</f>
        <v>0</v>
      </c>
      <c r="E30" s="1">
        <f t="shared" ref="E30:I30" si="8">E29</f>
        <v>0</v>
      </c>
      <c r="F30" s="1">
        <f t="shared" si="8"/>
        <v>0</v>
      </c>
      <c r="G30" s="1">
        <f t="shared" si="8"/>
        <v>0</v>
      </c>
      <c r="H30" s="1">
        <f t="shared" si="8"/>
        <v>0</v>
      </c>
      <c r="I30" s="1">
        <f t="shared" si="8"/>
        <v>0</v>
      </c>
      <c r="J30" s="1">
        <f t="shared" si="0"/>
        <v>0</v>
      </c>
    </row>
    <row r="31" spans="1:10" x14ac:dyDescent="0.55000000000000004">
      <c r="A31" s="3"/>
      <c r="B31" s="21"/>
      <c r="C31" s="15"/>
      <c r="D31" s="1"/>
      <c r="E31" s="1"/>
      <c r="F31" s="1"/>
      <c r="G31" s="1"/>
      <c r="H31" s="1"/>
      <c r="I31" s="1"/>
      <c r="J31" s="1"/>
    </row>
    <row r="32" spans="1:10" x14ac:dyDescent="0.55000000000000004">
      <c r="A32" s="3"/>
      <c r="B32" s="21" t="s">
        <v>38</v>
      </c>
      <c r="C32" s="15"/>
      <c r="D32" s="1"/>
      <c r="E32" s="1"/>
      <c r="F32" s="1"/>
      <c r="G32" s="1"/>
      <c r="H32" s="1"/>
      <c r="I32" s="1"/>
      <c r="J32" s="1"/>
    </row>
    <row r="33" spans="1:10" x14ac:dyDescent="0.55000000000000004">
      <c r="A33" s="3"/>
      <c r="B33" s="21" t="s">
        <v>39</v>
      </c>
      <c r="C33" s="15"/>
      <c r="D33" s="1">
        <f>D23-D29</f>
        <v>0</v>
      </c>
      <c r="E33" s="1">
        <f t="shared" ref="E33:I33" si="9">E23-E29</f>
        <v>0</v>
      </c>
      <c r="F33" s="1">
        <f t="shared" si="9"/>
        <v>0</v>
      </c>
      <c r="G33" s="1">
        <f t="shared" si="9"/>
        <v>0</v>
      </c>
      <c r="H33" s="1">
        <f t="shared" si="9"/>
        <v>0</v>
      </c>
      <c r="I33" s="1">
        <f t="shared" si="9"/>
        <v>0</v>
      </c>
      <c r="J33" s="1">
        <f>SUM(D33:I33)</f>
        <v>0</v>
      </c>
    </row>
    <row r="34" spans="1:10" x14ac:dyDescent="0.55000000000000004">
      <c r="A34" s="3"/>
      <c r="B34" s="21" t="s">
        <v>40</v>
      </c>
      <c r="C34" s="15"/>
      <c r="D34" s="1">
        <f>D33</f>
        <v>0</v>
      </c>
      <c r="E34" s="1">
        <f>D342020/3/31+E33</f>
        <v>0</v>
      </c>
      <c r="F34" s="1">
        <f t="shared" ref="F34:I34" si="10">E342020/3/31+F33</f>
        <v>0</v>
      </c>
      <c r="G34" s="1">
        <f t="shared" si="10"/>
        <v>0</v>
      </c>
      <c r="H34" s="1">
        <f t="shared" si="10"/>
        <v>0</v>
      </c>
      <c r="I34" s="1">
        <f t="shared" si="10"/>
        <v>0</v>
      </c>
      <c r="J34" s="1">
        <f>I34</f>
        <v>0</v>
      </c>
    </row>
    <row r="35" spans="1:10" ht="18.5" thickBot="1" x14ac:dyDescent="0.6">
      <c r="A35" s="3"/>
      <c r="B35" s="22"/>
      <c r="C35" s="16"/>
      <c r="D35" s="5"/>
      <c r="E35" s="5"/>
      <c r="F35" s="5"/>
      <c r="G35" s="5"/>
      <c r="H35" s="5"/>
      <c r="I35" s="5"/>
      <c r="J35" s="5"/>
    </row>
    <row r="36" spans="1:10" ht="18.5" thickTop="1" x14ac:dyDescent="0.55000000000000004">
      <c r="A36" s="21"/>
      <c r="B36" s="23" t="s">
        <v>41</v>
      </c>
      <c r="C36" s="17"/>
      <c r="D36" s="7"/>
      <c r="E36" s="7"/>
      <c r="F36" s="7"/>
      <c r="G36" s="7"/>
      <c r="H36" s="7"/>
      <c r="I36" s="7"/>
      <c r="J36" s="8"/>
    </row>
    <row r="37" spans="1:10" x14ac:dyDescent="0.55000000000000004">
      <c r="A37" s="21"/>
      <c r="B37" s="24" t="s">
        <v>42</v>
      </c>
      <c r="C37" s="15"/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4" t="s">
        <v>7</v>
      </c>
      <c r="J37" s="9" t="s">
        <v>0</v>
      </c>
    </row>
    <row r="38" spans="1:10" x14ac:dyDescent="0.55000000000000004">
      <c r="A38" s="21"/>
      <c r="B38" s="24" t="s">
        <v>39</v>
      </c>
      <c r="C38" s="15"/>
      <c r="D38" s="1"/>
      <c r="E38" s="1" t="e">
        <f>E33/(1+$D$62)^1</f>
        <v>#DIV/0!</v>
      </c>
      <c r="F38" s="1" t="e">
        <f>F33/(1+$D$62)^2</f>
        <v>#DIV/0!</v>
      </c>
      <c r="G38" s="1" t="e">
        <f>G33/(1+$D$62)^3</f>
        <v>#DIV/0!</v>
      </c>
      <c r="H38" s="1" t="e">
        <f>H33/(1+$D$62)^4</f>
        <v>#DIV/0!</v>
      </c>
      <c r="I38" s="1" t="e">
        <f>I33/(1+$D$62)^5</f>
        <v>#DIV/0!</v>
      </c>
      <c r="J38" s="10" t="e">
        <f>SUM(D38:I38)</f>
        <v>#DIV/0!</v>
      </c>
    </row>
    <row r="39" spans="1:10" ht="18.5" thickBot="1" x14ac:dyDescent="0.6">
      <c r="A39" s="21"/>
      <c r="B39" s="25" t="s">
        <v>40</v>
      </c>
      <c r="C39" s="18"/>
      <c r="D39" s="11">
        <f>D38</f>
        <v>0</v>
      </c>
      <c r="E39" s="11" t="e">
        <f>D39+E38</f>
        <v>#DIV/0!</v>
      </c>
      <c r="F39" s="11" t="e">
        <f t="shared" ref="F39:I39" si="11">E39+F38</f>
        <v>#DIV/0!</v>
      </c>
      <c r="G39" s="11" t="e">
        <f t="shared" si="11"/>
        <v>#DIV/0!</v>
      </c>
      <c r="H39" s="11" t="e">
        <f t="shared" si="11"/>
        <v>#DIV/0!</v>
      </c>
      <c r="I39" s="11" t="e">
        <f t="shared" si="11"/>
        <v>#DIV/0!</v>
      </c>
      <c r="J39" s="12" t="e">
        <f>I39</f>
        <v>#DIV/0!</v>
      </c>
    </row>
    <row r="40" spans="1:10" ht="18.5" thickTop="1" x14ac:dyDescent="0.55000000000000004">
      <c r="A40" s="3"/>
      <c r="B40" s="26"/>
      <c r="C40" s="19"/>
      <c r="D40" s="6"/>
      <c r="E40" s="6"/>
      <c r="F40" s="6"/>
      <c r="G40" s="6"/>
      <c r="H40" s="6"/>
      <c r="I40" s="6"/>
      <c r="J40" s="6"/>
    </row>
    <row r="41" spans="1:10" x14ac:dyDescent="0.55000000000000004">
      <c r="A41" s="3"/>
      <c r="B41" s="21" t="s">
        <v>43</v>
      </c>
      <c r="C41" s="15"/>
      <c r="D41" s="1"/>
      <c r="E41" s="1"/>
      <c r="F41" s="1"/>
      <c r="G41" s="1"/>
      <c r="H41" s="1"/>
      <c r="I41" s="1"/>
      <c r="J41" s="1"/>
    </row>
    <row r="42" spans="1:10" x14ac:dyDescent="0.55000000000000004">
      <c r="A42" s="3"/>
      <c r="B42" s="21" t="s">
        <v>44</v>
      </c>
      <c r="C42" s="15"/>
      <c r="D42" s="2"/>
      <c r="E42" s="2"/>
      <c r="F42" s="2"/>
      <c r="G42" s="2"/>
      <c r="H42" s="2"/>
      <c r="I42" s="2"/>
      <c r="J42" s="1">
        <f t="shared" ref="J42:J45" si="12">SUM(D42:I42)</f>
        <v>0</v>
      </c>
    </row>
    <row r="43" spans="1:10" x14ac:dyDescent="0.55000000000000004">
      <c r="A43" s="3"/>
      <c r="B43" s="21" t="s">
        <v>45</v>
      </c>
      <c r="C43" s="15"/>
      <c r="D43" s="2"/>
      <c r="E43" s="2"/>
      <c r="F43" s="2"/>
      <c r="G43" s="2"/>
      <c r="H43" s="2"/>
      <c r="I43" s="2"/>
      <c r="J43" s="1">
        <f t="shared" si="12"/>
        <v>0</v>
      </c>
    </row>
    <row r="44" spans="1:10" x14ac:dyDescent="0.55000000000000004">
      <c r="A44" s="3"/>
      <c r="B44" s="21" t="s">
        <v>46</v>
      </c>
      <c r="C44" s="15"/>
      <c r="D44" s="2"/>
      <c r="E44" s="2"/>
      <c r="F44" s="2"/>
      <c r="G44" s="2"/>
      <c r="H44" s="2"/>
      <c r="I44" s="2"/>
      <c r="J44" s="1">
        <f t="shared" si="12"/>
        <v>0</v>
      </c>
    </row>
    <row r="45" spans="1:10" x14ac:dyDescent="0.55000000000000004">
      <c r="A45" s="3"/>
      <c r="B45" s="21" t="s">
        <v>47</v>
      </c>
      <c r="C45" s="15"/>
      <c r="D45" s="1">
        <f>SUM(D42:D44)</f>
        <v>0</v>
      </c>
      <c r="E45" s="1">
        <f t="shared" ref="E45:I45" si="13">SUM(E42:E44)</f>
        <v>0</v>
      </c>
      <c r="F45" s="1">
        <f t="shared" si="13"/>
        <v>0</v>
      </c>
      <c r="G45" s="1">
        <f t="shared" si="13"/>
        <v>0</v>
      </c>
      <c r="H45" s="1">
        <f t="shared" si="13"/>
        <v>0</v>
      </c>
      <c r="I45" s="1">
        <f t="shared" si="13"/>
        <v>0</v>
      </c>
      <c r="J45" s="1">
        <f t="shared" si="12"/>
        <v>0</v>
      </c>
    </row>
    <row r="46" spans="1:10" x14ac:dyDescent="0.55000000000000004">
      <c r="A46" s="3"/>
      <c r="B46" s="21"/>
      <c r="C46" s="15"/>
      <c r="D46" s="1"/>
      <c r="E46" s="1"/>
      <c r="F46" s="1"/>
      <c r="G46" s="1"/>
      <c r="H46" s="1"/>
      <c r="I46" s="1"/>
      <c r="J46" s="1"/>
    </row>
    <row r="47" spans="1:10" x14ac:dyDescent="0.55000000000000004">
      <c r="A47" s="3"/>
      <c r="B47" s="21" t="s">
        <v>48</v>
      </c>
      <c r="C47" s="15"/>
      <c r="D47" s="1"/>
      <c r="E47" s="1"/>
      <c r="F47" s="1"/>
      <c r="G47" s="1"/>
      <c r="H47" s="1"/>
      <c r="I47" s="1"/>
      <c r="J47" s="1"/>
    </row>
    <row r="48" spans="1:10" x14ac:dyDescent="0.55000000000000004">
      <c r="A48" s="3"/>
      <c r="B48" s="21" t="s">
        <v>49</v>
      </c>
      <c r="C48" s="15"/>
      <c r="D48" s="1">
        <f>D33+D45</f>
        <v>0</v>
      </c>
      <c r="E48" s="1">
        <f t="shared" ref="E48:I48" si="14">E33+E45</f>
        <v>0</v>
      </c>
      <c r="F48" s="1">
        <f t="shared" si="14"/>
        <v>0</v>
      </c>
      <c r="G48" s="1">
        <f t="shared" si="14"/>
        <v>0</v>
      </c>
      <c r="H48" s="1">
        <f t="shared" si="14"/>
        <v>0</v>
      </c>
      <c r="I48" s="1">
        <f t="shared" si="14"/>
        <v>0</v>
      </c>
      <c r="J48" s="1">
        <f t="shared" ref="J48" si="15">SUM(D48:I48)</f>
        <v>0</v>
      </c>
    </row>
    <row r="51" spans="3:6" x14ac:dyDescent="0.55000000000000004">
      <c r="C51" s="13" t="s">
        <v>50</v>
      </c>
      <c r="D51" s="13" t="s">
        <v>58</v>
      </c>
      <c r="E51" s="13" t="s">
        <v>59</v>
      </c>
      <c r="F51" s="28" t="s">
        <v>60</v>
      </c>
    </row>
    <row r="52" spans="3:6" x14ac:dyDescent="0.55000000000000004">
      <c r="C52" s="3" t="s">
        <v>51</v>
      </c>
      <c r="D52" s="2"/>
      <c r="E52" s="29" t="e">
        <f>D52/D54</f>
        <v>#DIV/0!</v>
      </c>
      <c r="F52" s="31"/>
    </row>
    <row r="53" spans="3:6" x14ac:dyDescent="0.55000000000000004">
      <c r="C53" s="3" t="s">
        <v>52</v>
      </c>
      <c r="D53" s="2"/>
      <c r="E53" s="29" t="e">
        <f>D53/D54</f>
        <v>#DIV/0!</v>
      </c>
      <c r="F53" s="31"/>
    </row>
    <row r="54" spans="3:6" x14ac:dyDescent="0.55000000000000004">
      <c r="C54" s="3" t="s">
        <v>53</v>
      </c>
      <c r="D54" s="1">
        <f>D52+D53</f>
        <v>0</v>
      </c>
      <c r="E54" s="29" t="e">
        <f>D54/D58</f>
        <v>#DIV/0!</v>
      </c>
      <c r="F54" s="29" t="e">
        <f>F52*E52+E53*F53</f>
        <v>#DIV/0!</v>
      </c>
    </row>
    <row r="55" spans="3:6" x14ac:dyDescent="0.55000000000000004">
      <c r="C55" s="3" t="s">
        <v>54</v>
      </c>
      <c r="D55" s="2"/>
      <c r="E55" s="29" t="e">
        <f>D55/D57</f>
        <v>#DIV/0!</v>
      </c>
      <c r="F55" s="32"/>
    </row>
    <row r="56" spans="3:6" x14ac:dyDescent="0.55000000000000004">
      <c r="C56" s="3" t="s">
        <v>55</v>
      </c>
      <c r="D56" s="2"/>
      <c r="E56" s="29" t="e">
        <f>D56/D57</f>
        <v>#DIV/0!</v>
      </c>
      <c r="F56" s="32"/>
    </row>
    <row r="57" spans="3:6" x14ac:dyDescent="0.55000000000000004">
      <c r="C57" s="3" t="s">
        <v>56</v>
      </c>
      <c r="D57" s="1">
        <f>D55+D56</f>
        <v>0</v>
      </c>
      <c r="E57" s="29" t="e">
        <f>D57/D58</f>
        <v>#DIV/0!</v>
      </c>
      <c r="F57" s="29">
        <v>0.05</v>
      </c>
    </row>
    <row r="58" spans="3:6" x14ac:dyDescent="0.55000000000000004">
      <c r="C58" s="3" t="s">
        <v>57</v>
      </c>
      <c r="D58" s="1">
        <f>D54+D57</f>
        <v>0</v>
      </c>
      <c r="E58" s="29" t="e">
        <f>D58/D58</f>
        <v>#DIV/0!</v>
      </c>
      <c r="F58" s="32"/>
    </row>
    <row r="60" spans="3:6" x14ac:dyDescent="0.55000000000000004">
      <c r="C60" s="3" t="s">
        <v>63</v>
      </c>
      <c r="D60" s="29">
        <v>0.35</v>
      </c>
    </row>
    <row r="61" spans="3:6" x14ac:dyDescent="0.55000000000000004">
      <c r="C61" s="3" t="s">
        <v>61</v>
      </c>
      <c r="D61" s="29">
        <v>0.02</v>
      </c>
    </row>
    <row r="62" spans="3:6" x14ac:dyDescent="0.55000000000000004">
      <c r="C62" s="3" t="s">
        <v>62</v>
      </c>
      <c r="D62" s="30" t="e">
        <f>E54*F54*(1-D60)+E57*F57+D61</f>
        <v>#DIV/0!</v>
      </c>
    </row>
  </sheetData>
  <mergeCells count="1">
    <mergeCell ref="B1:C1"/>
  </mergeCells>
  <phoneticPr fontId="2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設備投資採算性予測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V2171</dc:creator>
  <cp:lastModifiedBy>松本与士隆</cp:lastModifiedBy>
  <cp:lastPrinted>2020-04-02T08:12:17Z</cp:lastPrinted>
  <dcterms:created xsi:type="dcterms:W3CDTF">2020-03-31T05:19:17Z</dcterms:created>
  <dcterms:modified xsi:type="dcterms:W3CDTF">2020-04-03T10:06:37Z</dcterms:modified>
</cp:coreProperties>
</file>