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4ta\Desktop\"/>
    </mc:Choice>
  </mc:AlternateContent>
  <xr:revisionPtr revIDLastSave="0" documentId="8_{76DEF2A5-51E6-4E2A-808C-7C853916CBF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シミュレーション" sheetId="1" r:id="rId1"/>
  </sheets>
  <definedNames>
    <definedName name="_xlnm.Print_Area" localSheetId="0">シミュレーション!$A$1:$O$69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O14" i="1" s="1"/>
  <c r="L14" i="1"/>
  <c r="M14" i="1" s="1"/>
  <c r="J14" i="1"/>
  <c r="K14" i="1" s="1"/>
  <c r="H14" i="1"/>
  <c r="I14" i="1" s="1"/>
  <c r="F14" i="1"/>
  <c r="G14" i="1" s="1"/>
  <c r="D14" i="1"/>
  <c r="E14" i="1" s="1"/>
  <c r="G9" i="1"/>
  <c r="I9" i="1"/>
  <c r="K9" i="1"/>
  <c r="M9" i="1"/>
  <c r="O9" i="1"/>
  <c r="E9" i="1"/>
  <c r="F15" i="1"/>
  <c r="G15" i="1" s="1"/>
  <c r="H15" i="1"/>
  <c r="I15" i="1"/>
  <c r="J15" i="1"/>
  <c r="K15" i="1" s="1"/>
  <c r="L15" i="1"/>
  <c r="M15" i="1"/>
  <c r="N15" i="1"/>
  <c r="O15" i="1" s="1"/>
  <c r="D15" i="1"/>
  <c r="E15" i="1" s="1"/>
  <c r="N63" i="1"/>
  <c r="L55" i="1"/>
  <c r="J55" i="1"/>
  <c r="F63" i="1" l="1"/>
  <c r="N68" i="1" l="1"/>
  <c r="N67" i="1" s="1"/>
  <c r="L68" i="1"/>
  <c r="L67" i="1" s="1"/>
  <c r="J68" i="1"/>
  <c r="J67" i="1" s="1"/>
  <c r="H68" i="1"/>
  <c r="H67" i="1" s="1"/>
  <c r="F68" i="1"/>
  <c r="F67" i="1" s="1"/>
  <c r="L63" i="1"/>
  <c r="J63" i="1"/>
  <c r="H63" i="1"/>
  <c r="J58" i="1"/>
  <c r="D58" i="1"/>
  <c r="F58" i="1"/>
  <c r="H58" i="1"/>
  <c r="L58" i="1"/>
  <c r="N58" i="1"/>
  <c r="N55" i="1"/>
  <c r="H55" i="1"/>
  <c r="F55" i="1"/>
  <c r="D55" i="1"/>
  <c r="F59" i="1" l="1"/>
  <c r="H59" i="1" s="1"/>
  <c r="J59" i="1" s="1"/>
  <c r="L59" i="1" s="1"/>
  <c r="N59" i="1" s="1"/>
  <c r="N19" i="1" l="1"/>
  <c r="L19" i="1"/>
  <c r="L13" i="1" s="1"/>
  <c r="M13" i="1" s="1"/>
  <c r="J19" i="1"/>
  <c r="J13" i="1" s="1"/>
  <c r="K13" i="1" s="1"/>
  <c r="H19" i="1"/>
  <c r="H13" i="1" s="1"/>
  <c r="I13" i="1" s="1"/>
  <c r="F19" i="1"/>
  <c r="F13" i="1" s="1"/>
  <c r="G13" i="1" s="1"/>
  <c r="D19" i="1"/>
  <c r="D13" i="1" s="1"/>
  <c r="E13" i="1" s="1"/>
  <c r="N18" i="1"/>
  <c r="N12" i="1" s="1"/>
  <c r="O12" i="1" s="1"/>
  <c r="L18" i="1"/>
  <c r="J18" i="1"/>
  <c r="J12" i="1" s="1"/>
  <c r="K12" i="1" s="1"/>
  <c r="H18" i="1"/>
  <c r="H12" i="1" s="1"/>
  <c r="I12" i="1" s="1"/>
  <c r="F18" i="1"/>
  <c r="F12" i="1" s="1"/>
  <c r="G12" i="1" s="1"/>
  <c r="D18" i="1"/>
  <c r="D12" i="1" s="1"/>
  <c r="N17" i="1"/>
  <c r="N11" i="1" s="1"/>
  <c r="L17" i="1"/>
  <c r="L11" i="1" s="1"/>
  <c r="M11" i="1" s="1"/>
  <c r="J17" i="1"/>
  <c r="H17" i="1"/>
  <c r="H11" i="1" s="1"/>
  <c r="F17" i="1"/>
  <c r="F11" i="1" s="1"/>
  <c r="D17" i="1"/>
  <c r="D11" i="1" s="1"/>
  <c r="E11" i="1" s="1"/>
  <c r="N4" i="1"/>
  <c r="L4" i="1"/>
  <c r="J4" i="1"/>
  <c r="H4" i="1"/>
  <c r="F4" i="1"/>
  <c r="D4" i="1"/>
  <c r="O6" i="1" l="1"/>
  <c r="O8" i="1"/>
  <c r="E6" i="1"/>
  <c r="E8" i="1"/>
  <c r="M6" i="1"/>
  <c r="M8" i="1"/>
  <c r="G6" i="1"/>
  <c r="G8" i="1"/>
  <c r="I5" i="1"/>
  <c r="I8" i="1"/>
  <c r="K7" i="1"/>
  <c r="K8" i="1"/>
  <c r="N16" i="1"/>
  <c r="O16" i="1" s="1"/>
  <c r="N13" i="1"/>
  <c r="O13" i="1" s="1"/>
  <c r="J16" i="1"/>
  <c r="J11" i="1"/>
  <c r="K11" i="1" s="1"/>
  <c r="F16" i="1"/>
  <c r="G16" i="1" s="1"/>
  <c r="O11" i="1"/>
  <c r="L16" i="1"/>
  <c r="G11" i="1"/>
  <c r="F10" i="1"/>
  <c r="G10" i="1" s="1"/>
  <c r="E12" i="1"/>
  <c r="D10" i="1"/>
  <c r="E10" i="1" s="1"/>
  <c r="I11" i="1"/>
  <c r="H10" i="1"/>
  <c r="I10" i="1" s="1"/>
  <c r="E5" i="1"/>
  <c r="E7" i="1"/>
  <c r="E4" i="1"/>
  <c r="I4" i="1"/>
  <c r="M4" i="1"/>
  <c r="G5" i="1"/>
  <c r="O5" i="1"/>
  <c r="K6" i="1"/>
  <c r="G7" i="1"/>
  <c r="O7" i="1"/>
  <c r="I6" i="1"/>
  <c r="I7" i="1"/>
  <c r="L12" i="1"/>
  <c r="D16" i="1"/>
  <c r="E16" i="1" s="1"/>
  <c r="H16" i="1"/>
  <c r="I16" i="1" s="1"/>
  <c r="M5" i="1"/>
  <c r="M7" i="1"/>
  <c r="G4" i="1"/>
  <c r="K4" i="1"/>
  <c r="O4" i="1"/>
  <c r="K5" i="1"/>
  <c r="M16" i="1" l="1"/>
  <c r="N10" i="1"/>
  <c r="O10" i="1" s="1"/>
  <c r="J10" i="1"/>
  <c r="K10" i="1" s="1"/>
  <c r="K16" i="1"/>
  <c r="M12" i="1"/>
  <c r="L10" i="1"/>
  <c r="M10" i="1" s="1"/>
  <c r="N21" i="1" l="1"/>
  <c r="L21" i="1"/>
  <c r="L32" i="1" s="1"/>
  <c r="L44" i="1" s="1"/>
  <c r="J21" i="1"/>
  <c r="J32" i="1" s="1"/>
  <c r="J44" i="1" s="1"/>
  <c r="J46" i="1" s="1"/>
  <c r="J48" i="1" s="1"/>
  <c r="H21" i="1"/>
  <c r="F21" i="1"/>
  <c r="D21" i="1"/>
  <c r="J49" i="1" l="1"/>
  <c r="J50" i="1" s="1"/>
  <c r="J51" i="1" s="1"/>
  <c r="K21" i="1"/>
  <c r="M21" i="1"/>
  <c r="I21" i="1"/>
  <c r="G21" i="1"/>
  <c r="H32" i="1" l="1"/>
  <c r="H44" i="1" s="1"/>
  <c r="F32" i="1"/>
  <c r="H46" i="1" l="1"/>
  <c r="H48" i="1" s="1"/>
  <c r="H49" i="1" s="1"/>
  <c r="H50" i="1" s="1"/>
  <c r="H51" i="1" s="1"/>
  <c r="K32" i="1"/>
  <c r="M32" i="1"/>
  <c r="G32" i="1"/>
  <c r="F44" i="1"/>
  <c r="I32" i="1"/>
  <c r="H33" i="1"/>
  <c r="J33" i="1"/>
  <c r="L33" i="1"/>
  <c r="L46" i="1" l="1"/>
  <c r="L48" i="1" s="1"/>
  <c r="F46" i="1"/>
  <c r="F48" i="1" s="1"/>
  <c r="F49" i="1" s="1"/>
  <c r="O21" i="1"/>
  <c r="L49" i="1" l="1"/>
  <c r="L50" i="1" s="1"/>
  <c r="L51" i="1" s="1"/>
  <c r="F50" i="1"/>
  <c r="F51" i="1" s="1"/>
  <c r="F61" i="1" s="1"/>
  <c r="E21" i="1"/>
  <c r="D32" i="1"/>
  <c r="H61" i="1" l="1"/>
  <c r="N32" i="1"/>
  <c r="N44" i="1" s="1"/>
  <c r="E32" i="1"/>
  <c r="F33" i="1"/>
  <c r="J61" i="1" l="1"/>
  <c r="N46" i="1"/>
  <c r="N48" i="1" s="1"/>
  <c r="O32" i="1"/>
  <c r="N33" i="1"/>
  <c r="N49" i="1" l="1"/>
  <c r="N50" i="1" s="1"/>
  <c r="N51" i="1" s="1"/>
  <c r="L61" i="1"/>
  <c r="N61" i="1" l="1"/>
</calcChain>
</file>

<file path=xl/sharedStrings.xml><?xml version="1.0" encoding="utf-8"?>
<sst xmlns="http://schemas.openxmlformats.org/spreadsheetml/2006/main" count="94" uniqueCount="65">
  <si>
    <t>売　上　高</t>
    <rPh sb="0" eb="1">
      <t>バイ</t>
    </rPh>
    <rPh sb="2" eb="3">
      <t>ウエ</t>
    </rPh>
    <rPh sb="4" eb="5">
      <t>ダカ</t>
    </rPh>
    <phoneticPr fontId="2"/>
  </si>
  <si>
    <t>固　定　費</t>
    <rPh sb="0" eb="1">
      <t>コ</t>
    </rPh>
    <rPh sb="2" eb="3">
      <t>サダム</t>
    </rPh>
    <rPh sb="4" eb="5">
      <t>ヒ</t>
    </rPh>
    <phoneticPr fontId="2"/>
  </si>
  <si>
    <t>営　業　利　益</t>
    <rPh sb="0" eb="1">
      <t>エイ</t>
    </rPh>
    <rPh sb="2" eb="3">
      <t>ギョウ</t>
    </rPh>
    <rPh sb="4" eb="5">
      <t>リ</t>
    </rPh>
    <rPh sb="6" eb="7">
      <t>エキ</t>
    </rPh>
    <phoneticPr fontId="2"/>
  </si>
  <si>
    <t>項目</t>
    <rPh sb="0" eb="2">
      <t>コウモク</t>
    </rPh>
    <phoneticPr fontId="2"/>
  </si>
  <si>
    <t>金額（千円）</t>
    <rPh sb="0" eb="2">
      <t>キンガク</t>
    </rPh>
    <rPh sb="3" eb="5">
      <t>センエン</t>
    </rPh>
    <phoneticPr fontId="2"/>
  </si>
  <si>
    <t>率</t>
    <rPh sb="0" eb="1">
      <t>リツ</t>
    </rPh>
    <phoneticPr fontId="2"/>
  </si>
  <si>
    <t>前年度差額</t>
    <rPh sb="0" eb="3">
      <t>ゼンネンド</t>
    </rPh>
    <rPh sb="3" eb="5">
      <t>サガク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</si>
  <si>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</si>
  <si>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</si>
  <si>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税引き前当期利益</t>
    <rPh sb="0" eb="2">
      <t>ゼイビ</t>
    </rPh>
    <rPh sb="3" eb="4">
      <t>マエ</t>
    </rPh>
    <rPh sb="4" eb="6">
      <t>トウキ</t>
    </rPh>
    <rPh sb="6" eb="8">
      <t>リエキ</t>
    </rPh>
    <phoneticPr fontId="2"/>
  </si>
  <si>
    <t>税引き後当期利益</t>
    <rPh sb="0" eb="2">
      <t>ゼイビ</t>
    </rPh>
    <rPh sb="3" eb="4">
      <t>ゴ</t>
    </rPh>
    <rPh sb="4" eb="6">
      <t>トウキ</t>
    </rPh>
    <rPh sb="6" eb="8">
      <t>リエキ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</si>
  <si>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</si>
  <si>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</si>
  <si>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利益準備金</t>
    <rPh sb="0" eb="2">
      <t>リエキ</t>
    </rPh>
    <rPh sb="2" eb="5">
      <t>ジュンビキン</t>
    </rPh>
    <phoneticPr fontId="2"/>
  </si>
  <si>
    <t>キャッシュフロー</t>
    <phoneticPr fontId="2"/>
  </si>
  <si>
    <t>営業キャッシュフロー</t>
    <rPh sb="0" eb="2">
      <t>エイギョウ</t>
    </rPh>
    <phoneticPr fontId="2"/>
  </si>
  <si>
    <t>投資キャッシュフロー</t>
    <rPh sb="0" eb="2">
      <t>トウシ</t>
    </rPh>
    <phoneticPr fontId="2"/>
  </si>
  <si>
    <t>財務キャッシュフロー</t>
    <rPh sb="0" eb="2">
      <t>ザイム</t>
    </rPh>
    <phoneticPr fontId="2"/>
  </si>
  <si>
    <t>現預金増減額</t>
    <rPh sb="0" eb="3">
      <t>ゲンヨキン</t>
    </rPh>
    <rPh sb="3" eb="6">
      <t>ゾウゲンガク</t>
    </rPh>
    <phoneticPr fontId="2"/>
  </si>
  <si>
    <t>期首現預金有高</t>
    <rPh sb="0" eb="2">
      <t>キシュ</t>
    </rPh>
    <rPh sb="2" eb="5">
      <t>ゲンヨキン</t>
    </rPh>
    <rPh sb="5" eb="7">
      <t>アリダカ</t>
    </rPh>
    <phoneticPr fontId="2"/>
  </si>
  <si>
    <t>期末現預金有高</t>
    <rPh sb="0" eb="2">
      <t>キマツ</t>
    </rPh>
    <rPh sb="2" eb="5">
      <t>ゲンヨキン</t>
    </rPh>
    <rPh sb="5" eb="7">
      <t>アリダカ</t>
    </rPh>
    <phoneticPr fontId="2"/>
  </si>
  <si>
    <t>営業外損益（＋－）</t>
    <rPh sb="0" eb="3">
      <t>エイギョウガイ</t>
    </rPh>
    <rPh sb="3" eb="5">
      <t>ソンエキ</t>
    </rPh>
    <phoneticPr fontId="2"/>
  </si>
  <si>
    <t>特別損益（＋－）</t>
    <rPh sb="0" eb="2">
      <t>トクベツ</t>
    </rPh>
    <rPh sb="2" eb="4">
      <t>ソンエキ</t>
    </rPh>
    <phoneticPr fontId="2"/>
  </si>
  <si>
    <t>法人税等（－）</t>
    <rPh sb="0" eb="3">
      <t>ホウジンゼイ</t>
    </rPh>
    <rPh sb="3" eb="4">
      <t>トウ</t>
    </rPh>
    <phoneticPr fontId="2"/>
  </si>
  <si>
    <t>利益処分額</t>
    <rPh sb="0" eb="2">
      <t>リエキ</t>
    </rPh>
    <rPh sb="2" eb="4">
      <t>ショブン</t>
    </rPh>
    <rPh sb="4" eb="5">
      <t>ガク</t>
    </rPh>
    <phoneticPr fontId="2"/>
  </si>
  <si>
    <t>負債</t>
    <rPh sb="0" eb="2">
      <t>フサイ</t>
    </rPh>
    <phoneticPr fontId="2"/>
  </si>
  <si>
    <t>資産</t>
    <rPh sb="0" eb="2">
      <t>シサン</t>
    </rPh>
    <phoneticPr fontId="2"/>
  </si>
  <si>
    <t>流動資産</t>
    <rPh sb="0" eb="2">
      <t>リュウドウ</t>
    </rPh>
    <rPh sb="2" eb="4">
      <t>シサン</t>
    </rPh>
    <phoneticPr fontId="2"/>
  </si>
  <si>
    <t>固定資産等</t>
    <rPh sb="0" eb="2">
      <t>コテイ</t>
    </rPh>
    <rPh sb="2" eb="4">
      <t>シサン</t>
    </rPh>
    <rPh sb="4" eb="5">
      <t>トウ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</si>
  <si>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</si>
  <si>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</si>
  <si>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資産の部合計</t>
    <rPh sb="0" eb="2">
      <t>シサン</t>
    </rPh>
    <rPh sb="3" eb="4">
      <t>ブ</t>
    </rPh>
    <rPh sb="4" eb="6">
      <t>ゴウケイ</t>
    </rPh>
    <phoneticPr fontId="2"/>
  </si>
  <si>
    <t>負債の部合計</t>
    <rPh sb="0" eb="2">
      <t>フサイ</t>
    </rPh>
    <rPh sb="3" eb="4">
      <t>ブ</t>
    </rPh>
    <rPh sb="4" eb="6">
      <t>ゴウケイ</t>
    </rPh>
    <phoneticPr fontId="2"/>
  </si>
  <si>
    <t>資本の部</t>
    <rPh sb="0" eb="2">
      <t>シホン</t>
    </rPh>
    <rPh sb="3" eb="4">
      <t>ブ</t>
    </rPh>
    <phoneticPr fontId="2"/>
  </si>
  <si>
    <t>備考</t>
    <rPh sb="0" eb="2">
      <t>ビコウ</t>
    </rPh>
    <phoneticPr fontId="2"/>
  </si>
  <si>
    <t>過去３期を参考に基準値を設定</t>
    <rPh sb="0" eb="2">
      <t>カコ</t>
    </rPh>
    <rPh sb="3" eb="4">
      <t>キ</t>
    </rPh>
    <rPh sb="5" eb="7">
      <t>サンコウ</t>
    </rPh>
    <rPh sb="8" eb="10">
      <t>キジュン</t>
    </rPh>
    <rPh sb="10" eb="11">
      <t>チ</t>
    </rPh>
    <rPh sb="12" eb="14">
      <t>セッテイ</t>
    </rPh>
    <phoneticPr fontId="2"/>
  </si>
  <si>
    <t>限　界　利　益</t>
    <rPh sb="0" eb="1">
      <t>キリ</t>
    </rPh>
    <rPh sb="2" eb="3">
      <t>カイ</t>
    </rPh>
    <rPh sb="4" eb="5">
      <t>リ</t>
    </rPh>
    <rPh sb="6" eb="7">
      <t>エキ</t>
    </rPh>
    <phoneticPr fontId="2"/>
  </si>
  <si>
    <t>既存製品・既存ルート</t>
    <rPh sb="0" eb="2">
      <t>キゾン</t>
    </rPh>
    <rPh sb="2" eb="4">
      <t>セイヒン</t>
    </rPh>
    <rPh sb="5" eb="7">
      <t>キゾン</t>
    </rPh>
    <phoneticPr fontId="2"/>
  </si>
  <si>
    <t>既存製品・新規ルート</t>
    <rPh sb="0" eb="2">
      <t>キゾン</t>
    </rPh>
    <rPh sb="2" eb="4">
      <t>セイヒン</t>
    </rPh>
    <rPh sb="5" eb="7">
      <t>シンキ</t>
    </rPh>
    <phoneticPr fontId="2"/>
  </si>
  <si>
    <t>新製品</t>
    <rPh sb="0" eb="3">
      <t>シンセイヒン</t>
    </rPh>
    <phoneticPr fontId="2"/>
  </si>
  <si>
    <t>販売費・一般管理費</t>
    <rPh sb="0" eb="3">
      <t>ハンバイヒ</t>
    </rPh>
    <rPh sb="4" eb="6">
      <t>イッパン</t>
    </rPh>
    <rPh sb="6" eb="9">
      <t>カンリヒ</t>
    </rPh>
    <phoneticPr fontId="2"/>
  </si>
  <si>
    <t>①製品</t>
    <rPh sb="1" eb="3">
      <t>セイヒン</t>
    </rPh>
    <phoneticPr fontId="2"/>
  </si>
  <si>
    <t>②</t>
    <phoneticPr fontId="2"/>
  </si>
  <si>
    <t>③</t>
    <phoneticPr fontId="2"/>
  </si>
  <si>
    <t>④</t>
    <phoneticPr fontId="2"/>
  </si>
  <si>
    <t>①売上原価</t>
    <rPh sb="1" eb="3">
      <t>ウリアゲ</t>
    </rPh>
    <rPh sb="3" eb="5">
      <t>ゲンカ</t>
    </rPh>
    <phoneticPr fontId="2"/>
  </si>
  <si>
    <t>➄</t>
    <phoneticPr fontId="2"/>
  </si>
  <si>
    <t>支払利息</t>
    <rPh sb="0" eb="2">
      <t>シハライ</t>
    </rPh>
    <rPh sb="2" eb="4">
      <t>リソク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</si>
  <si>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</si>
  <si>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販管費と製造原価の減価償却費を合算</t>
    <rPh sb="0" eb="3">
      <t>ハンカンヒ</t>
    </rPh>
    <rPh sb="4" eb="6">
      <t>セイゾウ</t>
    </rPh>
    <rPh sb="6" eb="8">
      <t>ゲンカ</t>
    </rPh>
    <rPh sb="9" eb="14">
      <t>ゲンカショウキャクヒ</t>
    </rPh>
    <rPh sb="15" eb="17">
      <t>ガッサン</t>
    </rPh>
    <phoneticPr fontId="2"/>
  </si>
  <si>
    <t>借入金調達</t>
    <rPh sb="0" eb="2">
      <t>カリイレ</t>
    </rPh>
    <rPh sb="2" eb="3">
      <t>キン</t>
    </rPh>
    <rPh sb="3" eb="5">
      <t>チョウタツ</t>
    </rPh>
    <phoneticPr fontId="2"/>
  </si>
  <si>
    <t>借入金元本返済額</t>
    <rPh sb="0" eb="2">
      <t>カリイレ</t>
    </rPh>
    <rPh sb="2" eb="3">
      <t>キン</t>
    </rPh>
    <rPh sb="3" eb="5">
      <t>ガンポン</t>
    </rPh>
    <rPh sb="5" eb="7">
      <t>ヘンサイ</t>
    </rPh>
    <rPh sb="7" eb="8">
      <t>ガク</t>
    </rPh>
    <phoneticPr fontId="2"/>
  </si>
  <si>
    <t>新たな借入金</t>
    <rPh sb="0" eb="1">
      <t>アラ</t>
    </rPh>
    <rPh sb="3" eb="5">
      <t>カリイレ</t>
    </rPh>
    <rPh sb="5" eb="6">
      <t>キン</t>
    </rPh>
    <phoneticPr fontId="2"/>
  </si>
  <si>
    <t>1年間の返済金額</t>
    <rPh sb="1" eb="3">
      <t>ネンカン</t>
    </rPh>
    <rPh sb="4" eb="6">
      <t>ヘンサイ</t>
    </rPh>
    <rPh sb="6" eb="8">
      <t>キンガク</t>
    </rPh>
    <phoneticPr fontId="2"/>
  </si>
  <si>
    <t>1年間の支払利息</t>
    <rPh sb="1" eb="3">
      <t>ネンカン</t>
    </rPh>
    <rPh sb="4" eb="6">
      <t>シハライ</t>
    </rPh>
    <rPh sb="6" eb="8">
      <t>リソク</t>
    </rPh>
    <phoneticPr fontId="2"/>
  </si>
  <si>
    <t>その他　必要な情報</t>
    <rPh sb="2" eb="3">
      <t>タ</t>
    </rPh>
    <rPh sb="4" eb="6">
      <t>ヒツヨウ</t>
    </rPh>
    <rPh sb="7" eb="9">
      <t>ジョウホウ</t>
    </rPh>
    <phoneticPr fontId="2"/>
  </si>
  <si>
    <t>新たに増える固定費</t>
    <rPh sb="0" eb="1">
      <t>アラ</t>
    </rPh>
    <rPh sb="3" eb="4">
      <t>フ</t>
    </rPh>
    <rPh sb="6" eb="9">
      <t>コテイヒ</t>
    </rPh>
    <phoneticPr fontId="2"/>
  </si>
  <si>
    <t>変　動　費（材料+労務費＋経費＋物流費）※限界利益率から自動計算</t>
    <rPh sb="0" eb="1">
      <t>ヘン</t>
    </rPh>
    <rPh sb="2" eb="3">
      <t>ドウ</t>
    </rPh>
    <rPh sb="4" eb="5">
      <t>ヒ</t>
    </rPh>
    <rPh sb="6" eb="8">
      <t>ザイリョウ</t>
    </rPh>
    <rPh sb="9" eb="12">
      <t>ロウムヒ</t>
    </rPh>
    <rPh sb="13" eb="15">
      <t>ケイヒ</t>
    </rPh>
    <rPh sb="16" eb="18">
      <t>ブツリュウ</t>
    </rPh>
    <rPh sb="18" eb="19">
      <t>ヒ</t>
    </rPh>
    <rPh sb="21" eb="23">
      <t>ゲンカイ</t>
    </rPh>
    <rPh sb="23" eb="25">
      <t>リエキ</t>
    </rPh>
    <rPh sb="25" eb="26">
      <t>リツ</t>
    </rPh>
    <rPh sb="28" eb="30">
      <t>ジドウ</t>
    </rPh>
    <rPh sb="30" eb="32">
      <t>ケイサン</t>
    </rPh>
    <phoneticPr fontId="2"/>
  </si>
  <si>
    <t>○○株式会社　中期計画シミュレーション</t>
    <rPh sb="2" eb="6">
      <t>カブシキガイシャ</t>
    </rPh>
    <rPh sb="7" eb="9">
      <t>チュウキ</t>
    </rPh>
    <rPh sb="9" eb="11">
      <t>ケイカク</t>
    </rPh>
    <phoneticPr fontId="2"/>
  </si>
  <si>
    <t>R2期
2020年4月1日
～
2021年3月31日</t>
    <rPh sb="2" eb="3">
      <t>キ</t>
    </rPh>
    <rPh sb="8" eb="9">
      <t>ネン</t>
    </rPh>
    <rPh sb="10" eb="11">
      <t>ガツ</t>
    </rPh>
    <rPh sb="12" eb="13">
      <t>ヒ</t>
    </rPh>
    <rPh sb="20" eb="21">
      <t>ネン</t>
    </rPh>
    <rPh sb="22" eb="23">
      <t>ガツ</t>
    </rPh>
    <rPh sb="25" eb="26">
      <t>ニチ</t>
    </rPh>
    <phoneticPr fontId="2"/>
  </si>
  <si>
    <t>基準値
（参考値：R1期　実績)</t>
    <rPh sb="0" eb="3">
      <t>キジュンチ</t>
    </rPh>
    <rPh sb="5" eb="7">
      <t>サンコウ</t>
    </rPh>
    <rPh sb="7" eb="8">
      <t>チ</t>
    </rPh>
    <rPh sb="11" eb="12">
      <t>キ</t>
    </rPh>
    <rPh sb="13" eb="15">
      <t>ジッセキ</t>
    </rPh>
    <phoneticPr fontId="2"/>
  </si>
  <si>
    <t>R3期
2021年4月1日
～
2022年3月31日</t>
    <rPh sb="2" eb="3">
      <t>キ</t>
    </rPh>
    <rPh sb="8" eb="9">
      <t>ネン</t>
    </rPh>
    <rPh sb="10" eb="11">
      <t>ガツ</t>
    </rPh>
    <rPh sb="12" eb="13">
      <t>ヒ</t>
    </rPh>
    <rPh sb="20" eb="21">
      <t>ネン</t>
    </rPh>
    <rPh sb="22" eb="23">
      <t>ガツ</t>
    </rPh>
    <rPh sb="25" eb="26">
      <t>ニチ</t>
    </rPh>
    <phoneticPr fontId="2"/>
  </si>
  <si>
    <t>R3期
2022年4月1日
～
2023年3月31日</t>
    <rPh sb="2" eb="3">
      <t>キ</t>
    </rPh>
    <rPh sb="8" eb="9">
      <t>ネン</t>
    </rPh>
    <rPh sb="10" eb="11">
      <t>ガツ</t>
    </rPh>
    <rPh sb="12" eb="13">
      <t>ヒ</t>
    </rPh>
    <rPh sb="20" eb="21">
      <t>ネン</t>
    </rPh>
    <rPh sb="22" eb="23">
      <t>ガツ</t>
    </rPh>
    <rPh sb="25" eb="26">
      <t>ニチ</t>
    </rPh>
    <phoneticPr fontId="2"/>
  </si>
  <si>
    <t>R4期
2023年4月1日
～
2024年3月31日</t>
    <rPh sb="2" eb="3">
      <t>キ</t>
    </rPh>
    <rPh sb="8" eb="9">
      <t>ネン</t>
    </rPh>
    <rPh sb="10" eb="11">
      <t>ガツ</t>
    </rPh>
    <rPh sb="12" eb="13">
      <t>ヒ</t>
    </rPh>
    <rPh sb="20" eb="21">
      <t>ネン</t>
    </rPh>
    <rPh sb="22" eb="23">
      <t>ガツ</t>
    </rPh>
    <rPh sb="25" eb="26">
      <t>ニチ</t>
    </rPh>
    <phoneticPr fontId="2"/>
  </si>
  <si>
    <t>R5期
2024年4月1日
～
2025年3月31日</t>
    <rPh sb="2" eb="3">
      <t>キ</t>
    </rPh>
    <rPh sb="8" eb="9">
      <t>ネン</t>
    </rPh>
    <rPh sb="10" eb="11">
      <t>ガツ</t>
    </rPh>
    <rPh sb="12" eb="13">
      <t>ヒ</t>
    </rPh>
    <rPh sb="20" eb="21">
      <t>ネン</t>
    </rPh>
    <rPh sb="22" eb="23">
      <t>ガツ</t>
    </rPh>
    <rPh sb="25" eb="2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</si>
</sst>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9" fontId="0" fillId="0" borderId="1" xfId="2" applyFont="1" applyBorder="1">
      <alignment vertical="center"/>
    </xf>
    <xf numFmtId="38" fontId="3" fillId="0" borderId="1" xfId="1" applyFont="1" applyBorder="1">
      <alignment vertical="center"/>
    </xf>
    <xf numFmtId="9" fontId="3" fillId="0" borderId="1" xfId="2" applyFont="1" applyBorder="1">
      <alignment vertical="center"/>
    </xf>
    <xf numFmtId="176" fontId="3" fillId="0" borderId="1" xfId="2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1" xfId="0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38" fontId="0" fillId="0" borderId="1" xfId="1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38" fontId="3" fillId="3" borderId="1" xfId="1" applyFont="1" applyFill="1" applyBorder="1">
      <alignment vertical="center"/>
    </xf>
    <xf numFmtId="9" fontId="3" fillId="3" borderId="1" xfId="2" applyFont="1" applyFill="1" applyBorder="1">
      <alignment vertical="center"/>
    </xf>
    <xf numFmtId="38" fontId="0" fillId="3" borderId="7" xfId="1" applyFont="1" applyFill="1" applyBorder="1">
      <alignment vertical="center"/>
    </xf>
    <xf numFmtId="9" fontId="0" fillId="3" borderId="7" xfId="2" applyFont="1" applyFill="1" applyBorder="1">
      <alignment vertical="center"/>
    </xf>
    <xf numFmtId="176" fontId="3" fillId="3" borderId="1" xfId="2" applyNumberFormat="1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38" fontId="3" fillId="3" borderId="0" xfId="0" applyNumberFormat="1" applyFont="1" applyFill="1">
      <alignment vertical="center"/>
    </xf>
    <xf numFmtId="0" fontId="3" fillId="3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176" fontId="0" fillId="4" borderId="1" xfId="2" applyNumberFormat="1" applyFont="1" applyFill="1" applyBorder="1">
      <alignment vertical="center"/>
    </xf>
    <xf numFmtId="38" fontId="0" fillId="4" borderId="1" xfId="1" applyFont="1" applyFill="1" applyBorder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38" fontId="3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 shrinkToFit="1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view="pageBreakPreview" zoomScale="83" zoomScaleNormal="83" zoomScaleSheetLayoutView="83" workbookViewId="0">
      <selection activeCell="A11" sqref="A11:A15"/>
    </sheetView>
  </sheetViews>
  <sheetFormatPr defaultRowHeight="18" x14ac:dyDescent="0.55000000000000004"/>
  <cols>
    <col min="1" max="1" width="3.33203125" customWidth="1"/>
    <col min="2" max="2" width="24.58203125" bestFit="1" customWidth="1"/>
    <col min="3" max="3" width="37.83203125" bestFit="1" customWidth="1"/>
    <col min="4" max="4" width="20.83203125" customWidth="1"/>
    <col min="6" max="6" width="20.83203125" customWidth="1"/>
    <col min="8" max="8" width="20.58203125" customWidth="1"/>
    <col min="10" max="10" width="20.75" customWidth="1"/>
    <col min="12" max="12" width="20.75" customWidth="1"/>
    <col min="14" max="14" width="20.83203125" customWidth="1"/>
  </cols>
  <sheetData>
    <row r="1" spans="1:15" ht="26.5" x14ac:dyDescent="0.55000000000000004">
      <c r="A1" s="54" t="s">
        <v>58</v>
      </c>
      <c r="B1" s="54"/>
      <c r="C1" s="54"/>
      <c r="D1" s="54"/>
      <c r="N1" s="43"/>
      <c r="O1" s="43"/>
    </row>
    <row r="2" spans="1:15" ht="90" customHeight="1" x14ac:dyDescent="0.55000000000000004">
      <c r="A2" s="52"/>
      <c r="B2" s="52"/>
      <c r="C2" s="53"/>
      <c r="D2" s="48" t="s">
        <v>60</v>
      </c>
      <c r="E2" s="48"/>
      <c r="F2" s="48" t="s">
        <v>59</v>
      </c>
      <c r="G2" s="48"/>
      <c r="H2" s="48" t="s">
        <v>61</v>
      </c>
      <c r="I2" s="48"/>
      <c r="J2" s="48" t="s">
        <v>62</v>
      </c>
      <c r="K2" s="48"/>
      <c r="L2" s="48" t="s">
        <v>63</v>
      </c>
      <c r="M2" s="48"/>
      <c r="N2" s="48" t="s">
        <v>64</v>
      </c>
      <c r="O2" s="48"/>
    </row>
    <row r="3" spans="1:15" ht="22.5" x14ac:dyDescent="0.55000000000000004">
      <c r="A3" s="49" t="s">
        <v>3</v>
      </c>
      <c r="B3" s="50"/>
      <c r="C3" s="51"/>
      <c r="D3" s="7" t="s">
        <v>4</v>
      </c>
      <c r="E3" s="7" t="s">
        <v>5</v>
      </c>
      <c r="F3" s="7" t="s">
        <v>4</v>
      </c>
      <c r="G3" s="7" t="s">
        <v>5</v>
      </c>
      <c r="H3" s="7" t="s">
        <v>4</v>
      </c>
      <c r="I3" s="7" t="s">
        <v>5</v>
      </c>
      <c r="J3" s="7" t="s">
        <v>4</v>
      </c>
      <c r="K3" s="7" t="s">
        <v>5</v>
      </c>
      <c r="L3" s="7" t="s">
        <v>4</v>
      </c>
      <c r="M3" s="7" t="s">
        <v>5</v>
      </c>
      <c r="N3" s="7" t="s">
        <v>4</v>
      </c>
      <c r="O3" s="7" t="s">
        <v>5</v>
      </c>
    </row>
    <row r="4" spans="1:15" x14ac:dyDescent="0.55000000000000004">
      <c r="A4" s="59" t="s">
        <v>0</v>
      </c>
      <c r="B4" s="44"/>
      <c r="C4" s="12"/>
      <c r="D4" s="4">
        <f>SUM(D5:D9)</f>
        <v>0</v>
      </c>
      <c r="E4" s="5" t="e">
        <f>D4/D4</f>
        <v>#DIV/0!</v>
      </c>
      <c r="F4" s="4">
        <f>SUM(F5:F9)</f>
        <v>0</v>
      </c>
      <c r="G4" s="5" t="e">
        <f>F4/F4</f>
        <v>#DIV/0!</v>
      </c>
      <c r="H4" s="4">
        <f>SUM(H5:H9)</f>
        <v>0</v>
      </c>
      <c r="I4" s="5" t="e">
        <f>H4/H4</f>
        <v>#DIV/0!</v>
      </c>
      <c r="J4" s="4">
        <f>SUM(J5:J9)</f>
        <v>0</v>
      </c>
      <c r="K4" s="5" t="e">
        <f>J4/J4</f>
        <v>#DIV/0!</v>
      </c>
      <c r="L4" s="4">
        <f>SUM(L5:L9)</f>
        <v>0</v>
      </c>
      <c r="M4" s="5" t="e">
        <f>L4/L4</f>
        <v>#DIV/0!</v>
      </c>
      <c r="N4" s="4">
        <f>SUM(N5:N7)</f>
        <v>0</v>
      </c>
      <c r="O4" s="5" t="e">
        <f>N4/N4</f>
        <v>#DIV/0!</v>
      </c>
    </row>
    <row r="5" spans="1:15" ht="20" x14ac:dyDescent="0.55000000000000004">
      <c r="A5" s="60"/>
      <c r="B5" s="28" t="s">
        <v>41</v>
      </c>
      <c r="C5" s="8" t="s">
        <v>37</v>
      </c>
      <c r="D5" s="34"/>
      <c r="E5" s="3" t="e">
        <f>D5/D4</f>
        <v>#DIV/0!</v>
      </c>
      <c r="F5" s="34"/>
      <c r="G5" s="3" t="e">
        <f>F5/F4</f>
        <v>#DIV/0!</v>
      </c>
      <c r="H5" s="34"/>
      <c r="I5" s="3" t="e">
        <f>H5/H4</f>
        <v>#DIV/0!</v>
      </c>
      <c r="J5" s="34"/>
      <c r="K5" s="3" t="e">
        <f>J5/J4</f>
        <v>#DIV/0!</v>
      </c>
      <c r="L5" s="34"/>
      <c r="M5" s="3" t="e">
        <f>L5/L4</f>
        <v>#DIV/0!</v>
      </c>
      <c r="N5" s="34"/>
      <c r="O5" s="3" t="e">
        <f>N5/N4</f>
        <v>#DIV/0!</v>
      </c>
    </row>
    <row r="6" spans="1:15" ht="20" x14ac:dyDescent="0.55000000000000004">
      <c r="A6" s="61"/>
      <c r="B6" s="29" t="s">
        <v>42</v>
      </c>
      <c r="C6" s="8" t="s">
        <v>38</v>
      </c>
      <c r="D6" s="34"/>
      <c r="E6" s="3" t="e">
        <f>D6/D4</f>
        <v>#DIV/0!</v>
      </c>
      <c r="F6" s="34"/>
      <c r="G6" s="3" t="e">
        <f>F6/F4</f>
        <v>#DIV/0!</v>
      </c>
      <c r="H6" s="34"/>
      <c r="I6" s="3" t="e">
        <f>H6/H4</f>
        <v>#DIV/0!</v>
      </c>
      <c r="J6" s="34"/>
      <c r="K6" s="3" t="e">
        <f>J6/J4</f>
        <v>#DIV/0!</v>
      </c>
      <c r="L6" s="34"/>
      <c r="M6" s="3" t="e">
        <f>L6/L4</f>
        <v>#DIV/0!</v>
      </c>
      <c r="N6" s="34"/>
      <c r="O6" s="3" t="e">
        <f>N6/N4</f>
        <v>#DIV/0!</v>
      </c>
    </row>
    <row r="7" spans="1:15" ht="20" x14ac:dyDescent="0.55000000000000004">
      <c r="A7" s="61"/>
      <c r="B7" s="29" t="s">
        <v>43</v>
      </c>
      <c r="C7" s="8" t="s">
        <v>39</v>
      </c>
      <c r="D7" s="34"/>
      <c r="E7" s="3" t="e">
        <f>D7/D4</f>
        <v>#DIV/0!</v>
      </c>
      <c r="F7" s="34"/>
      <c r="G7" s="3" t="e">
        <f>F7/F4</f>
        <v>#DIV/0!</v>
      </c>
      <c r="H7" s="34"/>
      <c r="I7" s="3" t="e">
        <f>H7/H4</f>
        <v>#DIV/0!</v>
      </c>
      <c r="J7" s="34"/>
      <c r="K7" s="3" t="e">
        <f>J7/J4</f>
        <v>#DIV/0!</v>
      </c>
      <c r="L7" s="34"/>
      <c r="M7" s="3" t="e">
        <f>L7/L4</f>
        <v>#DIV/0!</v>
      </c>
      <c r="N7" s="34"/>
      <c r="O7" s="3" t="e">
        <f>N7/N4</f>
        <v>#DIV/0!</v>
      </c>
    </row>
    <row r="8" spans="1:15" x14ac:dyDescent="0.55000000000000004">
      <c r="A8" s="61"/>
      <c r="B8" s="9" t="s">
        <v>44</v>
      </c>
      <c r="C8" s="9"/>
      <c r="D8" s="34"/>
      <c r="E8" s="3" t="e">
        <f>D8/D4</f>
        <v>#DIV/0!</v>
      </c>
      <c r="F8" s="34"/>
      <c r="G8" s="3" t="e">
        <f t="shared" ref="G8:G9" si="0">F8/F4</f>
        <v>#DIV/0!</v>
      </c>
      <c r="H8" s="34"/>
      <c r="I8" s="3" t="e">
        <f t="shared" ref="I8:I9" si="1">H8/H4</f>
        <v>#DIV/0!</v>
      </c>
      <c r="J8" s="34"/>
      <c r="K8" s="3" t="e">
        <f t="shared" ref="K8:K9" si="2">J8/J4</f>
        <v>#DIV/0!</v>
      </c>
      <c r="L8" s="34"/>
      <c r="M8" s="3" t="e">
        <f t="shared" ref="M8:M9" si="3">L8/L4</f>
        <v>#DIV/0!</v>
      </c>
      <c r="N8" s="34"/>
      <c r="O8" s="3" t="e">
        <f t="shared" ref="O8:O9" si="4">N8/N4</f>
        <v>#DIV/0!</v>
      </c>
    </row>
    <row r="9" spans="1:15" x14ac:dyDescent="0.55000000000000004">
      <c r="A9" s="61"/>
      <c r="B9" s="9" t="s">
        <v>46</v>
      </c>
      <c r="C9" s="9"/>
      <c r="D9" s="34"/>
      <c r="E9" s="3" t="e">
        <f>D9/D5</f>
        <v>#DIV/0!</v>
      </c>
      <c r="F9" s="34"/>
      <c r="G9" s="3" t="e">
        <f t="shared" si="0"/>
        <v>#DIV/0!</v>
      </c>
      <c r="H9" s="34"/>
      <c r="I9" s="3" t="e">
        <f t="shared" si="1"/>
        <v>#DIV/0!</v>
      </c>
      <c r="J9" s="34"/>
      <c r="K9" s="3" t="e">
        <f t="shared" si="2"/>
        <v>#DIV/0!</v>
      </c>
      <c r="L9" s="34"/>
      <c r="M9" s="3" t="e">
        <f t="shared" si="3"/>
        <v>#DIV/0!</v>
      </c>
      <c r="N9" s="34"/>
      <c r="O9" s="3" t="e">
        <f t="shared" si="4"/>
        <v>#DIV/0!</v>
      </c>
    </row>
    <row r="10" spans="1:15" x14ac:dyDescent="0.55000000000000004">
      <c r="A10" s="35" t="s">
        <v>57</v>
      </c>
      <c r="B10" s="36"/>
      <c r="C10" s="32"/>
      <c r="D10" s="4">
        <f>SUM(D11:D13)</f>
        <v>0</v>
      </c>
      <c r="E10" s="5" t="e">
        <f t="shared" ref="E10:E15" si="5">D10/D4</f>
        <v>#DIV/0!</v>
      </c>
      <c r="F10" s="4">
        <f>SUM(F11:F13)</f>
        <v>0</v>
      </c>
      <c r="G10" s="5" t="e">
        <f t="shared" ref="G10:G15" si="6">F10/F4</f>
        <v>#DIV/0!</v>
      </c>
      <c r="H10" s="4">
        <f>SUM(H11:H13)</f>
        <v>0</v>
      </c>
      <c r="I10" s="5" t="e">
        <f t="shared" ref="I10:I15" si="7">H10/H4</f>
        <v>#DIV/0!</v>
      </c>
      <c r="J10" s="4">
        <f>SUM(J11:J13)</f>
        <v>0</v>
      </c>
      <c r="K10" s="5" t="e">
        <f t="shared" ref="K10:K15" si="8">J10/J4</f>
        <v>#DIV/0!</v>
      </c>
      <c r="L10" s="4">
        <f>SUM(L11:L13)</f>
        <v>0</v>
      </c>
      <c r="M10" s="5" t="e">
        <f t="shared" ref="M10:M15" si="9">L10/L4</f>
        <v>#DIV/0!</v>
      </c>
      <c r="N10" s="4">
        <f>SUM(N11:N13)</f>
        <v>0</v>
      </c>
      <c r="O10" s="5" t="e">
        <f t="shared" ref="O10:O15" si="10">N10/N4</f>
        <v>#DIV/0!</v>
      </c>
    </row>
    <row r="11" spans="1:15" ht="20" x14ac:dyDescent="0.55000000000000004">
      <c r="A11" s="60"/>
      <c r="B11" s="28" t="s">
        <v>45</v>
      </c>
      <c r="C11" s="8" t="s">
        <v>37</v>
      </c>
      <c r="D11" s="1">
        <f>D5-D17</f>
        <v>0</v>
      </c>
      <c r="E11" s="3" t="e">
        <f t="shared" si="5"/>
        <v>#DIV/0!</v>
      </c>
      <c r="F11" s="1">
        <f>F5-F17</f>
        <v>0</v>
      </c>
      <c r="G11" s="3" t="e">
        <f t="shared" si="6"/>
        <v>#DIV/0!</v>
      </c>
      <c r="H11" s="1">
        <f>H5-H17</f>
        <v>0</v>
      </c>
      <c r="I11" s="3" t="e">
        <f t="shared" si="7"/>
        <v>#DIV/0!</v>
      </c>
      <c r="J11" s="1">
        <f>J5-J17</f>
        <v>0</v>
      </c>
      <c r="K11" s="3" t="e">
        <f t="shared" si="8"/>
        <v>#DIV/0!</v>
      </c>
      <c r="L11" s="1">
        <f>L5-L17</f>
        <v>0</v>
      </c>
      <c r="M11" s="3" t="e">
        <f t="shared" si="9"/>
        <v>#DIV/0!</v>
      </c>
      <c r="N11" s="1">
        <f>N5-N17</f>
        <v>0</v>
      </c>
      <c r="O11" s="3" t="e">
        <f t="shared" si="10"/>
        <v>#DIV/0!</v>
      </c>
    </row>
    <row r="12" spans="1:15" ht="20" x14ac:dyDescent="0.55000000000000004">
      <c r="A12" s="61"/>
      <c r="B12" s="29" t="s">
        <v>42</v>
      </c>
      <c r="C12" s="8"/>
      <c r="D12" s="1">
        <f>D6-D18</f>
        <v>0</v>
      </c>
      <c r="E12" s="3" t="e">
        <f t="shared" si="5"/>
        <v>#DIV/0!</v>
      </c>
      <c r="F12" s="1">
        <f>F6-F18</f>
        <v>0</v>
      </c>
      <c r="G12" s="3" t="e">
        <f t="shared" si="6"/>
        <v>#DIV/0!</v>
      </c>
      <c r="H12" s="1">
        <f>H6-H18</f>
        <v>0</v>
      </c>
      <c r="I12" s="3" t="e">
        <f t="shared" si="7"/>
        <v>#DIV/0!</v>
      </c>
      <c r="J12" s="1">
        <f>J6-J18</f>
        <v>0</v>
      </c>
      <c r="K12" s="3" t="e">
        <f t="shared" si="8"/>
        <v>#DIV/0!</v>
      </c>
      <c r="L12" s="1">
        <f>L6-L18</f>
        <v>0</v>
      </c>
      <c r="M12" s="3" t="e">
        <f t="shared" si="9"/>
        <v>#DIV/0!</v>
      </c>
      <c r="N12" s="1">
        <f>N6-N18</f>
        <v>0</v>
      </c>
      <c r="O12" s="3" t="e">
        <f t="shared" si="10"/>
        <v>#DIV/0!</v>
      </c>
    </row>
    <row r="13" spans="1:15" ht="20" x14ac:dyDescent="0.55000000000000004">
      <c r="A13" s="61"/>
      <c r="B13" s="29" t="s">
        <v>43</v>
      </c>
      <c r="C13" s="8"/>
      <c r="D13" s="1">
        <f>D7-D19</f>
        <v>0</v>
      </c>
      <c r="E13" s="3" t="e">
        <f t="shared" si="5"/>
        <v>#DIV/0!</v>
      </c>
      <c r="F13" s="1">
        <f>F7-F19</f>
        <v>0</v>
      </c>
      <c r="G13" s="3" t="e">
        <f t="shared" si="6"/>
        <v>#DIV/0!</v>
      </c>
      <c r="H13" s="1">
        <f>H7-H19</f>
        <v>0</v>
      </c>
      <c r="I13" s="3" t="e">
        <f t="shared" si="7"/>
        <v>#DIV/0!</v>
      </c>
      <c r="J13" s="1">
        <f>J7-J19</f>
        <v>0</v>
      </c>
      <c r="K13" s="3" t="e">
        <f t="shared" si="8"/>
        <v>#DIV/0!</v>
      </c>
      <c r="L13" s="1">
        <f>L7-L19</f>
        <v>0</v>
      </c>
      <c r="M13" s="3" t="e">
        <f t="shared" si="9"/>
        <v>#DIV/0!</v>
      </c>
      <c r="N13" s="1">
        <f>N7-N19</f>
        <v>0</v>
      </c>
      <c r="O13" s="3" t="e">
        <f t="shared" si="10"/>
        <v>#DIV/0!</v>
      </c>
    </row>
    <row r="14" spans="1:15" x14ac:dyDescent="0.55000000000000004">
      <c r="A14" s="61"/>
      <c r="B14" s="9" t="s">
        <v>44</v>
      </c>
      <c r="C14" s="9"/>
      <c r="D14" s="1">
        <f>D8-D19</f>
        <v>0</v>
      </c>
      <c r="E14" s="3" t="e">
        <f t="shared" si="5"/>
        <v>#DIV/0!</v>
      </c>
      <c r="F14" s="1">
        <f>F8-F19</f>
        <v>0</v>
      </c>
      <c r="G14" s="3" t="e">
        <f t="shared" si="6"/>
        <v>#DIV/0!</v>
      </c>
      <c r="H14" s="1">
        <f>H8-H19</f>
        <v>0</v>
      </c>
      <c r="I14" s="3" t="e">
        <f t="shared" si="7"/>
        <v>#DIV/0!</v>
      </c>
      <c r="J14" s="1">
        <f>J8-J19</f>
        <v>0</v>
      </c>
      <c r="K14" s="3" t="e">
        <f t="shared" si="8"/>
        <v>#DIV/0!</v>
      </c>
      <c r="L14" s="1">
        <f>L8-L19</f>
        <v>0</v>
      </c>
      <c r="M14" s="3" t="e">
        <f t="shared" si="9"/>
        <v>#DIV/0!</v>
      </c>
      <c r="N14" s="1">
        <f>N8-N19</f>
        <v>0</v>
      </c>
      <c r="O14" s="3" t="e">
        <f t="shared" si="10"/>
        <v>#DIV/0!</v>
      </c>
    </row>
    <row r="15" spans="1:15" x14ac:dyDescent="0.55000000000000004">
      <c r="A15" s="61"/>
      <c r="B15" s="9" t="s">
        <v>46</v>
      </c>
      <c r="C15" s="9"/>
      <c r="D15" s="1">
        <f>D9-D20</f>
        <v>0</v>
      </c>
      <c r="E15" s="3" t="e">
        <f t="shared" si="5"/>
        <v>#DIV/0!</v>
      </c>
      <c r="F15" s="1">
        <f>F9-F20</f>
        <v>0</v>
      </c>
      <c r="G15" s="3" t="e">
        <f t="shared" si="6"/>
        <v>#DIV/0!</v>
      </c>
      <c r="H15" s="1">
        <f>H9-H20</f>
        <v>0</v>
      </c>
      <c r="I15" s="3" t="e">
        <f t="shared" si="7"/>
        <v>#DIV/0!</v>
      </c>
      <c r="J15" s="1">
        <f>J9-J20</f>
        <v>0</v>
      </c>
      <c r="K15" s="3" t="e">
        <f t="shared" si="8"/>
        <v>#DIV/0!</v>
      </c>
      <c r="L15" s="1">
        <f>L9-L20</f>
        <v>0</v>
      </c>
      <c r="M15" s="3" t="e">
        <f t="shared" si="9"/>
        <v>#DIV/0!</v>
      </c>
      <c r="N15" s="1">
        <f>N9-N20</f>
        <v>0</v>
      </c>
      <c r="O15" s="3" t="e">
        <f t="shared" si="10"/>
        <v>#DIV/0!</v>
      </c>
    </row>
    <row r="16" spans="1:15" x14ac:dyDescent="0.55000000000000004">
      <c r="A16" s="59" t="s">
        <v>36</v>
      </c>
      <c r="B16" s="44"/>
      <c r="C16" s="12"/>
      <c r="D16" s="4">
        <f>SUM(D17:D20)</f>
        <v>0</v>
      </c>
      <c r="E16" s="6" t="e">
        <f>D16/D4</f>
        <v>#DIV/0!</v>
      </c>
      <c r="F16" s="4">
        <f>SUM(F17:F20)</f>
        <v>0</v>
      </c>
      <c r="G16" s="6" t="e">
        <f>F16/F4</f>
        <v>#DIV/0!</v>
      </c>
      <c r="H16" s="4">
        <f>SUM(H17:H20)</f>
        <v>0</v>
      </c>
      <c r="I16" s="6" t="e">
        <f>H16/H4</f>
        <v>#DIV/0!</v>
      </c>
      <c r="J16" s="4">
        <f>SUM(J17:J20)</f>
        <v>0</v>
      </c>
      <c r="K16" s="6" t="e">
        <f>J16/J4</f>
        <v>#DIV/0!</v>
      </c>
      <c r="L16" s="4">
        <f>SUM(L17:L20)</f>
        <v>0</v>
      </c>
      <c r="M16" s="6" t="e">
        <f>L16/L4</f>
        <v>#DIV/0!</v>
      </c>
      <c r="N16" s="4">
        <f>SUM(N17:N19)</f>
        <v>0</v>
      </c>
      <c r="O16" s="6" t="e">
        <f>N16/N4</f>
        <v>#DIV/0!</v>
      </c>
    </row>
    <row r="17" spans="1:15" ht="20" x14ac:dyDescent="0.55000000000000004">
      <c r="A17" s="60"/>
      <c r="B17" s="28"/>
      <c r="C17" s="8" t="s">
        <v>37</v>
      </c>
      <c r="D17" s="1">
        <f>D5*E17</f>
        <v>0</v>
      </c>
      <c r="E17" s="33">
        <v>0.4</v>
      </c>
      <c r="F17" s="1">
        <f>F5*G17</f>
        <v>0</v>
      </c>
      <c r="G17" s="33"/>
      <c r="H17" s="1">
        <f>H5*I17</f>
        <v>0</v>
      </c>
      <c r="I17" s="33"/>
      <c r="J17" s="1">
        <f>J5*K17</f>
        <v>0</v>
      </c>
      <c r="K17" s="33"/>
      <c r="L17" s="1">
        <f>L5*M17</f>
        <v>0</v>
      </c>
      <c r="M17" s="33"/>
      <c r="N17" s="1">
        <f>N5*O17</f>
        <v>0</v>
      </c>
      <c r="O17" s="33"/>
    </row>
    <row r="18" spans="1:15" ht="20" x14ac:dyDescent="0.55000000000000004">
      <c r="A18" s="61"/>
      <c r="B18" s="29"/>
      <c r="C18" s="8"/>
      <c r="D18" s="1">
        <f>D6*E18</f>
        <v>0</v>
      </c>
      <c r="E18" s="33"/>
      <c r="F18" s="1">
        <f>F6*G18</f>
        <v>0</v>
      </c>
      <c r="G18" s="33"/>
      <c r="H18" s="1">
        <f>H6*I18</f>
        <v>0</v>
      </c>
      <c r="I18" s="33"/>
      <c r="J18" s="1">
        <f>J6*K18</f>
        <v>0</v>
      </c>
      <c r="K18" s="33"/>
      <c r="L18" s="1">
        <f>L6*M18</f>
        <v>0</v>
      </c>
      <c r="M18" s="33"/>
      <c r="N18" s="1">
        <f>N6*O18</f>
        <v>0</v>
      </c>
      <c r="O18" s="33"/>
    </row>
    <row r="19" spans="1:15" ht="20" x14ac:dyDescent="0.55000000000000004">
      <c r="A19" s="61"/>
      <c r="B19" s="29"/>
      <c r="C19" s="8"/>
      <c r="D19" s="1">
        <f>D7*E19</f>
        <v>0</v>
      </c>
      <c r="E19" s="33"/>
      <c r="F19" s="1">
        <f>F7*G19</f>
        <v>0</v>
      </c>
      <c r="G19" s="33"/>
      <c r="H19" s="1">
        <f>H7*I19</f>
        <v>0</v>
      </c>
      <c r="I19" s="33"/>
      <c r="J19" s="1">
        <f>J7*K19</f>
        <v>0</v>
      </c>
      <c r="K19" s="33"/>
      <c r="L19" s="1">
        <f>L7*M19</f>
        <v>0</v>
      </c>
      <c r="M19" s="33"/>
      <c r="N19" s="1">
        <f>N7*O19</f>
        <v>0</v>
      </c>
      <c r="O19" s="33"/>
    </row>
    <row r="20" spans="1:15" x14ac:dyDescent="0.55000000000000004">
      <c r="A20" s="61"/>
      <c r="B20" s="9"/>
      <c r="C20" s="9"/>
      <c r="D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55000000000000004">
      <c r="A21" s="59" t="s">
        <v>1</v>
      </c>
      <c r="B21" s="44"/>
      <c r="C21" s="12"/>
      <c r="D21" s="4">
        <f>SUM(D22:D31)</f>
        <v>0</v>
      </c>
      <c r="E21" s="5" t="e">
        <f>D21/D4</f>
        <v>#DIV/0!</v>
      </c>
      <c r="F21" s="4">
        <f>SUM(F22:F31)</f>
        <v>0</v>
      </c>
      <c r="G21" s="5" t="e">
        <f>F21/F4</f>
        <v>#DIV/0!</v>
      </c>
      <c r="H21" s="4">
        <f>SUM(H22:H31)</f>
        <v>0</v>
      </c>
      <c r="I21" s="5" t="e">
        <f>H21/H4</f>
        <v>#DIV/0!</v>
      </c>
      <c r="J21" s="4">
        <f>SUM(J22:J31)</f>
        <v>0</v>
      </c>
      <c r="K21" s="5" t="e">
        <f>J21/J4</f>
        <v>#DIV/0!</v>
      </c>
      <c r="L21" s="4">
        <f>SUM(L22:L31)</f>
        <v>0</v>
      </c>
      <c r="M21" s="5" t="e">
        <f>L21/L4</f>
        <v>#DIV/0!</v>
      </c>
      <c r="N21" s="4">
        <f>SUM(N22:N31)</f>
        <v>0</v>
      </c>
      <c r="O21" s="5" t="e">
        <f>N21/N4</f>
        <v>#DIV/0!</v>
      </c>
    </row>
    <row r="22" spans="1:15" x14ac:dyDescent="0.55000000000000004">
      <c r="A22" s="60"/>
      <c r="B22" s="9" t="s">
        <v>40</v>
      </c>
      <c r="C22" s="9" t="s">
        <v>35</v>
      </c>
      <c r="D22" s="1"/>
      <c r="E22" s="3"/>
      <c r="F22" s="34"/>
      <c r="G22" s="1"/>
      <c r="H22" s="34"/>
      <c r="I22" s="1"/>
      <c r="J22" s="34"/>
      <c r="K22" s="1"/>
      <c r="L22" s="34"/>
      <c r="M22" s="1"/>
      <c r="N22" s="34"/>
      <c r="O22" s="1"/>
    </row>
    <row r="23" spans="1:15" ht="20" x14ac:dyDescent="0.55000000000000004">
      <c r="A23" s="61"/>
      <c r="B23" s="30"/>
      <c r="C23" s="9" t="s">
        <v>56</v>
      </c>
      <c r="D23" s="1"/>
      <c r="E23" s="1"/>
      <c r="F23" s="34"/>
      <c r="G23" s="15"/>
      <c r="H23" s="34"/>
      <c r="I23" s="15"/>
      <c r="J23" s="34"/>
      <c r="K23" s="15"/>
      <c r="L23" s="34"/>
      <c r="M23" s="15"/>
      <c r="N23" s="34"/>
      <c r="O23" s="15"/>
    </row>
    <row r="24" spans="1:15" ht="20" x14ac:dyDescent="0.55000000000000004">
      <c r="A24" s="61"/>
      <c r="B24" s="31"/>
      <c r="C24" s="9"/>
      <c r="D24" s="1"/>
      <c r="E24" s="1"/>
      <c r="F24" s="34"/>
      <c r="G24" s="15"/>
      <c r="H24" s="34"/>
      <c r="I24" s="15"/>
      <c r="J24" s="34"/>
      <c r="K24" s="15"/>
      <c r="L24" s="34"/>
      <c r="M24" s="15"/>
      <c r="N24" s="34"/>
      <c r="O24" s="15"/>
    </row>
    <row r="25" spans="1:15" ht="20" x14ac:dyDescent="0.55000000000000004">
      <c r="A25" s="61"/>
      <c r="B25" s="31"/>
      <c r="C25" s="9"/>
      <c r="D25" s="1"/>
      <c r="E25" s="1"/>
      <c r="F25" s="34"/>
      <c r="G25" s="15"/>
      <c r="H25" s="34"/>
      <c r="I25" s="15"/>
      <c r="J25" s="34"/>
      <c r="K25" s="15"/>
      <c r="L25" s="34"/>
      <c r="M25" s="15"/>
      <c r="N25" s="34"/>
      <c r="O25" s="15"/>
    </row>
    <row r="26" spans="1:15" ht="20" x14ac:dyDescent="0.55000000000000004">
      <c r="A26" s="61"/>
      <c r="B26" s="31"/>
      <c r="C26" s="9"/>
      <c r="D26" s="1"/>
      <c r="E26" s="1"/>
      <c r="F26" s="34"/>
      <c r="G26" s="15"/>
      <c r="H26" s="34"/>
      <c r="I26" s="15"/>
      <c r="J26" s="34"/>
      <c r="K26" s="15"/>
      <c r="L26" s="34"/>
      <c r="M26" s="15"/>
      <c r="N26" s="34"/>
      <c r="O26" s="15"/>
    </row>
    <row r="27" spans="1:15" ht="20" x14ac:dyDescent="0.55000000000000004">
      <c r="A27" s="61"/>
      <c r="B27" s="31"/>
      <c r="C27" s="9"/>
      <c r="D27" s="1"/>
      <c r="E27" s="1"/>
      <c r="F27" s="34"/>
      <c r="G27" s="15"/>
      <c r="H27" s="34"/>
      <c r="I27" s="15"/>
      <c r="J27" s="34"/>
      <c r="K27" s="15"/>
      <c r="L27" s="34"/>
      <c r="M27" s="15"/>
      <c r="N27" s="34"/>
      <c r="O27" s="15"/>
    </row>
    <row r="28" spans="1:15" ht="20" x14ac:dyDescent="0.55000000000000004">
      <c r="A28" s="61"/>
      <c r="B28" s="31"/>
      <c r="C28" s="9"/>
      <c r="D28" s="1"/>
      <c r="E28" s="1"/>
      <c r="F28" s="34"/>
      <c r="G28" s="15"/>
      <c r="H28" s="34"/>
      <c r="I28" s="15"/>
      <c r="J28" s="34"/>
      <c r="K28" s="15"/>
      <c r="L28" s="34"/>
      <c r="M28" s="15"/>
      <c r="N28" s="34"/>
      <c r="O28" s="15"/>
    </row>
    <row r="29" spans="1:15" ht="20" x14ac:dyDescent="0.55000000000000004">
      <c r="A29" s="61"/>
      <c r="B29" s="31"/>
      <c r="C29" s="9"/>
      <c r="D29" s="1"/>
      <c r="E29" s="1"/>
      <c r="F29" s="34"/>
      <c r="G29" s="15"/>
      <c r="H29" s="34"/>
      <c r="I29" s="15"/>
      <c r="J29" s="34"/>
      <c r="K29" s="15"/>
      <c r="L29" s="34"/>
      <c r="M29" s="15"/>
      <c r="N29" s="34"/>
      <c r="O29" s="15"/>
    </row>
    <row r="30" spans="1:15" ht="20" x14ac:dyDescent="0.55000000000000004">
      <c r="A30" s="61"/>
      <c r="B30" s="31"/>
      <c r="C30" s="9"/>
      <c r="D30" s="1"/>
      <c r="E30" s="1"/>
      <c r="F30" s="34"/>
      <c r="G30" s="15"/>
      <c r="H30" s="34"/>
      <c r="I30" s="15"/>
      <c r="J30" s="34"/>
      <c r="K30" s="15"/>
      <c r="L30" s="34"/>
      <c r="M30" s="15"/>
      <c r="N30" s="34"/>
      <c r="O30" s="15"/>
    </row>
    <row r="31" spans="1:15" ht="20" x14ac:dyDescent="0.55000000000000004">
      <c r="A31" s="61"/>
      <c r="B31" s="31"/>
      <c r="C31" s="9"/>
      <c r="D31" s="1"/>
      <c r="E31" s="1"/>
      <c r="F31" s="34"/>
      <c r="G31" s="15"/>
      <c r="H31" s="34"/>
      <c r="I31" s="15"/>
      <c r="J31" s="34"/>
      <c r="K31" s="15"/>
      <c r="L31" s="34"/>
      <c r="M31" s="15"/>
      <c r="N31" s="34"/>
      <c r="O31" s="15"/>
    </row>
    <row r="32" spans="1:15" x14ac:dyDescent="0.55000000000000004">
      <c r="A32" s="44" t="s">
        <v>2</v>
      </c>
      <c r="B32" s="44"/>
      <c r="C32" s="12"/>
      <c r="D32" s="4">
        <f>D16-D21</f>
        <v>0</v>
      </c>
      <c r="E32" s="6" t="e">
        <f>D32/D4</f>
        <v>#DIV/0!</v>
      </c>
      <c r="F32" s="4">
        <f>F16-F21</f>
        <v>0</v>
      </c>
      <c r="G32" s="6" t="e">
        <f>F32/F4</f>
        <v>#DIV/0!</v>
      </c>
      <c r="H32" s="4">
        <f>H16-H21</f>
        <v>0</v>
      </c>
      <c r="I32" s="6" t="e">
        <f>H32/H4</f>
        <v>#DIV/0!</v>
      </c>
      <c r="J32" s="4">
        <f>INT(J16-J21)</f>
        <v>0</v>
      </c>
      <c r="K32" s="6" t="e">
        <f>J32/J4</f>
        <v>#DIV/0!</v>
      </c>
      <c r="L32" s="4">
        <f>INT(L16-L21)</f>
        <v>0</v>
      </c>
      <c r="M32" s="6" t="e">
        <f>L32/L4</f>
        <v>#DIV/0!</v>
      </c>
      <c r="N32" s="4">
        <f>N16-N21</f>
        <v>0</v>
      </c>
      <c r="O32" s="6" t="e">
        <f>N32/N4</f>
        <v>#DIV/0!</v>
      </c>
    </row>
    <row r="33" spans="1:15" x14ac:dyDescent="0.55000000000000004">
      <c r="A33" s="45" t="s">
        <v>6</v>
      </c>
      <c r="B33" s="46"/>
      <c r="C33" s="14"/>
      <c r="D33" s="10"/>
      <c r="E33" s="10"/>
      <c r="F33" s="11">
        <f>F32-D32</f>
        <v>0</v>
      </c>
      <c r="G33" s="10"/>
      <c r="H33" s="11">
        <f>H32-F32</f>
        <v>0</v>
      </c>
      <c r="I33" s="10"/>
      <c r="J33" s="11">
        <f>J32-H32</f>
        <v>0</v>
      </c>
      <c r="K33" s="10"/>
      <c r="L33" s="11">
        <f>L32-J32</f>
        <v>0</v>
      </c>
      <c r="M33" s="10"/>
      <c r="N33" s="11">
        <f>N32-L32</f>
        <v>0</v>
      </c>
      <c r="O33" s="2"/>
    </row>
    <row r="34" spans="1:15" x14ac:dyDescent="0.55000000000000004">
      <c r="A34" s="40"/>
      <c r="B34" s="40"/>
      <c r="C34" s="40"/>
      <c r="D34" s="37"/>
      <c r="E34" s="37"/>
      <c r="F34" s="38"/>
      <c r="G34" s="37"/>
      <c r="H34" s="38"/>
      <c r="I34" s="37"/>
      <c r="J34" s="38"/>
      <c r="K34" s="37"/>
      <c r="L34" s="38"/>
      <c r="M34" s="37"/>
      <c r="N34" s="38"/>
      <c r="O34" s="39"/>
    </row>
    <row r="35" spans="1:15" x14ac:dyDescent="0.55000000000000004">
      <c r="A35" s="59" t="s">
        <v>55</v>
      </c>
      <c r="B35" s="44"/>
      <c r="C35" s="32"/>
      <c r="D35" s="4"/>
      <c r="E35" s="5"/>
      <c r="F35" s="4"/>
      <c r="G35" s="5"/>
      <c r="H35" s="4"/>
      <c r="I35" s="5"/>
      <c r="J35" s="4"/>
      <c r="K35" s="5"/>
      <c r="L35" s="4"/>
      <c r="M35" s="5"/>
      <c r="N35" s="4"/>
      <c r="O35" s="5"/>
    </row>
    <row r="36" spans="1:15" x14ac:dyDescent="0.55000000000000004">
      <c r="A36" s="41"/>
      <c r="B36" s="9" t="s">
        <v>50</v>
      </c>
      <c r="C36" s="9" t="s">
        <v>52</v>
      </c>
      <c r="D36" s="1"/>
      <c r="E36" s="3"/>
      <c r="F36" s="34"/>
      <c r="G36" s="1"/>
      <c r="H36" s="34"/>
      <c r="I36" s="1"/>
      <c r="J36" s="34"/>
      <c r="K36" s="1"/>
      <c r="L36" s="34"/>
      <c r="M36" s="1"/>
      <c r="N36" s="34"/>
      <c r="O36" s="1"/>
    </row>
    <row r="37" spans="1:15" x14ac:dyDescent="0.55000000000000004">
      <c r="A37" s="41"/>
      <c r="B37" s="9" t="s">
        <v>51</v>
      </c>
      <c r="C37" s="9" t="s">
        <v>53</v>
      </c>
      <c r="D37" s="1"/>
      <c r="E37" s="3"/>
      <c r="F37" s="34"/>
      <c r="G37" s="1"/>
      <c r="H37" s="34"/>
      <c r="I37" s="1"/>
      <c r="J37" s="34"/>
      <c r="K37" s="1"/>
      <c r="L37" s="34"/>
      <c r="M37" s="1"/>
      <c r="N37" s="34"/>
      <c r="O37" s="1"/>
    </row>
    <row r="38" spans="1:15" ht="20" x14ac:dyDescent="0.55000000000000004">
      <c r="A38" s="41"/>
      <c r="B38" s="30" t="s">
        <v>47</v>
      </c>
      <c r="C38" s="9" t="s">
        <v>54</v>
      </c>
      <c r="D38" s="1"/>
      <c r="E38" s="1"/>
      <c r="F38" s="34"/>
      <c r="G38" s="15"/>
      <c r="H38" s="34"/>
      <c r="I38" s="15"/>
      <c r="J38" s="34"/>
      <c r="K38" s="15"/>
      <c r="L38" s="34"/>
      <c r="M38" s="15"/>
      <c r="N38" s="34"/>
      <c r="O38" s="15"/>
    </row>
    <row r="39" spans="1:15" ht="20" x14ac:dyDescent="0.55000000000000004">
      <c r="A39" s="41"/>
      <c r="B39" s="31"/>
      <c r="C39" s="9"/>
      <c r="D39" s="1"/>
      <c r="E39" s="1"/>
      <c r="F39" s="34"/>
      <c r="G39" s="15"/>
      <c r="H39" s="34"/>
      <c r="I39" s="15"/>
      <c r="J39" s="34"/>
      <c r="K39" s="15"/>
      <c r="L39" s="34"/>
      <c r="M39" s="15"/>
      <c r="N39" s="34"/>
      <c r="O39" s="15"/>
    </row>
    <row r="40" spans="1:15" ht="20" x14ac:dyDescent="0.55000000000000004">
      <c r="A40" s="42"/>
      <c r="B40" s="31" t="s">
        <v>48</v>
      </c>
      <c r="C40" s="9" t="s">
        <v>49</v>
      </c>
      <c r="D40" s="1"/>
      <c r="E40" s="1"/>
      <c r="F40" s="34"/>
      <c r="G40" s="15"/>
      <c r="H40" s="34"/>
      <c r="I40" s="15"/>
      <c r="J40" s="34"/>
      <c r="K40" s="15"/>
      <c r="L40" s="34"/>
      <c r="M40" s="15"/>
      <c r="N40" s="34"/>
      <c r="O40" s="15"/>
    </row>
    <row r="41" spans="1:15" x14ac:dyDescent="0.55000000000000004">
      <c r="A41" s="40"/>
      <c r="B41" s="40"/>
      <c r="C41" s="40"/>
      <c r="D41" s="37"/>
      <c r="E41" s="37"/>
      <c r="F41" s="38"/>
      <c r="G41" s="37"/>
      <c r="H41" s="38"/>
      <c r="I41" s="37"/>
      <c r="J41" s="38"/>
      <c r="K41" s="37"/>
      <c r="L41" s="38"/>
      <c r="M41" s="37"/>
      <c r="N41" s="38"/>
      <c r="O41" s="39"/>
    </row>
    <row r="43" spans="1:15" x14ac:dyDescent="0.55000000000000004">
      <c r="A43" s="47" t="s">
        <v>3</v>
      </c>
      <c r="B43" s="47"/>
      <c r="C43" s="13" t="s">
        <v>34</v>
      </c>
      <c r="D43" s="7" t="s">
        <v>4</v>
      </c>
      <c r="E43" s="7" t="s">
        <v>5</v>
      </c>
      <c r="F43" s="7" t="s">
        <v>4</v>
      </c>
      <c r="G43" s="7" t="s">
        <v>5</v>
      </c>
      <c r="H43" s="7" t="s">
        <v>4</v>
      </c>
      <c r="I43" s="7" t="s">
        <v>5</v>
      </c>
      <c r="J43" s="7" t="s">
        <v>4</v>
      </c>
      <c r="K43" s="7" t="s">
        <v>5</v>
      </c>
      <c r="L43" s="7" t="s">
        <v>4</v>
      </c>
      <c r="M43" s="7" t="s">
        <v>5</v>
      </c>
      <c r="N43" s="7" t="s">
        <v>4</v>
      </c>
      <c r="O43" s="7" t="s">
        <v>5</v>
      </c>
    </row>
    <row r="44" spans="1:15" x14ac:dyDescent="0.55000000000000004">
      <c r="A44" s="44" t="s">
        <v>7</v>
      </c>
      <c r="B44" s="44"/>
      <c r="C44" s="12"/>
      <c r="D44" s="18"/>
      <c r="E44" s="19"/>
      <c r="F44" s="18">
        <f>F32</f>
        <v>0</v>
      </c>
      <c r="G44" s="18"/>
      <c r="H44" s="18">
        <f t="shared" ref="H44:N44" si="11">H32</f>
        <v>0</v>
      </c>
      <c r="I44" s="18"/>
      <c r="J44" s="18">
        <f>INT(J32)</f>
        <v>0</v>
      </c>
      <c r="K44" s="18"/>
      <c r="L44" s="18">
        <f>INT(L32)</f>
        <v>0</v>
      </c>
      <c r="M44" s="18"/>
      <c r="N44" s="18">
        <f t="shared" si="11"/>
        <v>0</v>
      </c>
      <c r="O44" s="18"/>
    </row>
    <row r="45" spans="1:15" x14ac:dyDescent="0.55000000000000004">
      <c r="A45" s="44" t="s">
        <v>21</v>
      </c>
      <c r="B45" s="44"/>
      <c r="C45" s="12"/>
      <c r="D45" s="18"/>
      <c r="E45" s="19"/>
      <c r="F45" s="18">
        <v>0</v>
      </c>
      <c r="G45" s="19"/>
      <c r="H45" s="18">
        <v>0</v>
      </c>
      <c r="I45" s="19"/>
      <c r="J45" s="18">
        <v>0</v>
      </c>
      <c r="K45" s="19"/>
      <c r="L45" s="18">
        <v>0</v>
      </c>
      <c r="M45" s="19"/>
      <c r="N45" s="18">
        <v>0</v>
      </c>
      <c r="O45" s="19"/>
    </row>
    <row r="46" spans="1:15" x14ac:dyDescent="0.55000000000000004">
      <c r="A46" s="44" t="s">
        <v>8</v>
      </c>
      <c r="B46" s="44"/>
      <c r="C46" s="12"/>
      <c r="D46" s="18"/>
      <c r="E46" s="19"/>
      <c r="F46" s="18">
        <f>+F44+F45</f>
        <v>0</v>
      </c>
      <c r="G46" s="18"/>
      <c r="H46" s="18">
        <f>+H44+H45</f>
        <v>0</v>
      </c>
      <c r="I46" s="18"/>
      <c r="J46" s="18">
        <f>INT(+J44+J45)</f>
        <v>0</v>
      </c>
      <c r="K46" s="18"/>
      <c r="L46" s="18">
        <f>+L44+L45</f>
        <v>0</v>
      </c>
      <c r="M46" s="18"/>
      <c r="N46" s="18">
        <f>+N44+N45</f>
        <v>0</v>
      </c>
      <c r="O46" s="18"/>
    </row>
    <row r="47" spans="1:15" x14ac:dyDescent="0.55000000000000004">
      <c r="A47" s="44" t="s">
        <v>22</v>
      </c>
      <c r="B47" s="44"/>
      <c r="C47" s="12"/>
      <c r="D47" s="18"/>
      <c r="E47" s="19"/>
      <c r="F47" s="18">
        <v>0</v>
      </c>
      <c r="G47" s="19"/>
      <c r="H47" s="18">
        <v>0</v>
      </c>
      <c r="I47" s="19"/>
      <c r="J47" s="18">
        <v>0</v>
      </c>
      <c r="K47" s="19"/>
      <c r="L47" s="18">
        <v>0</v>
      </c>
      <c r="M47" s="19"/>
      <c r="N47" s="18">
        <v>0</v>
      </c>
      <c r="O47" s="19"/>
    </row>
    <row r="48" spans="1:15" x14ac:dyDescent="0.55000000000000004">
      <c r="A48" s="44" t="s">
        <v>9</v>
      </c>
      <c r="B48" s="44"/>
      <c r="C48" s="12"/>
      <c r="D48" s="18"/>
      <c r="E48" s="19"/>
      <c r="F48" s="18">
        <f>INT(F46-F47)</f>
        <v>0</v>
      </c>
      <c r="G48" s="18"/>
      <c r="H48" s="18">
        <f>INT(H46-H47)</f>
        <v>0</v>
      </c>
      <c r="I48" s="18"/>
      <c r="J48" s="18">
        <f>INT(J46-J47)</f>
        <v>0</v>
      </c>
      <c r="K48" s="18"/>
      <c r="L48" s="18">
        <f>INT(L46-L47)</f>
        <v>0</v>
      </c>
      <c r="M48" s="18"/>
      <c r="N48" s="18">
        <f>INT(N46-N47)</f>
        <v>0</v>
      </c>
      <c r="O48" s="19"/>
    </row>
    <row r="49" spans="1:15" x14ac:dyDescent="0.55000000000000004">
      <c r="A49" s="44" t="s">
        <v>23</v>
      </c>
      <c r="B49" s="44"/>
      <c r="C49" s="12"/>
      <c r="D49" s="18"/>
      <c r="E49" s="19"/>
      <c r="F49" s="18">
        <f>INT(+F48*0.3)</f>
        <v>0</v>
      </c>
      <c r="G49" s="19"/>
      <c r="H49" s="18">
        <f>INT(+H48*0.3)</f>
        <v>0</v>
      </c>
      <c r="I49" s="19"/>
      <c r="J49" s="18">
        <f>INT(+J48*0.3)</f>
        <v>0</v>
      </c>
      <c r="K49" s="19"/>
      <c r="L49" s="18">
        <f>INT(+L48*0.3)</f>
        <v>0</v>
      </c>
      <c r="M49" s="19"/>
      <c r="N49" s="18">
        <f>INT(+N48*0.3)</f>
        <v>0</v>
      </c>
      <c r="O49" s="19"/>
    </row>
    <row r="50" spans="1:15" x14ac:dyDescent="0.55000000000000004">
      <c r="A50" s="44" t="s">
        <v>10</v>
      </c>
      <c r="B50" s="44"/>
      <c r="C50" s="12"/>
      <c r="D50" s="18"/>
      <c r="E50" s="19"/>
      <c r="F50" s="18">
        <f>INT(F48-F49)</f>
        <v>0</v>
      </c>
      <c r="G50" s="18"/>
      <c r="H50" s="18">
        <f>INT(H48-H49)</f>
        <v>0</v>
      </c>
      <c r="I50" s="18"/>
      <c r="J50" s="18">
        <f>INT(J48-J49)</f>
        <v>0</v>
      </c>
      <c r="K50" s="18"/>
      <c r="L50" s="18">
        <f>INT(L48-L49)</f>
        <v>0</v>
      </c>
      <c r="M50" s="18"/>
      <c r="N50" s="18">
        <f>INT(N48-N49)</f>
        <v>0</v>
      </c>
      <c r="O50" s="19"/>
    </row>
    <row r="51" spans="1:15" x14ac:dyDescent="0.55000000000000004">
      <c r="A51" s="44" t="s">
        <v>24</v>
      </c>
      <c r="B51" s="44"/>
      <c r="C51" s="12"/>
      <c r="D51" s="18"/>
      <c r="E51" s="19"/>
      <c r="F51" s="18">
        <f>INT(F50)</f>
        <v>0</v>
      </c>
      <c r="G51" s="18"/>
      <c r="H51" s="18">
        <f>INT(H50)</f>
        <v>0</v>
      </c>
      <c r="I51" s="18"/>
      <c r="J51" s="18">
        <f>INT(J50)</f>
        <v>0</v>
      </c>
      <c r="K51" s="18"/>
      <c r="L51" s="18">
        <f>INT(L50)</f>
        <v>0</v>
      </c>
      <c r="M51" s="18"/>
      <c r="N51" s="18">
        <f>INT(N50)</f>
        <v>0</v>
      </c>
      <c r="O51" s="19"/>
    </row>
    <row r="52" spans="1:15" x14ac:dyDescent="0.55000000000000004">
      <c r="A52" s="16"/>
      <c r="B52" s="17"/>
      <c r="C52" s="17"/>
      <c r="D52" s="20"/>
      <c r="E52" s="21"/>
      <c r="F52" s="20"/>
      <c r="G52" s="21"/>
      <c r="H52" s="20"/>
      <c r="I52" s="21"/>
      <c r="J52" s="20"/>
      <c r="K52" s="21"/>
      <c r="L52" s="20"/>
      <c r="M52" s="21"/>
      <c r="N52" s="20"/>
      <c r="O52" s="21"/>
    </row>
    <row r="53" spans="1:15" s="25" customFormat="1" ht="18.75" customHeight="1" x14ac:dyDescent="0.55000000000000004">
      <c r="A53" s="56" t="s">
        <v>26</v>
      </c>
      <c r="B53" s="24" t="s">
        <v>27</v>
      </c>
      <c r="C53" s="24"/>
      <c r="D53" s="18"/>
      <c r="E53" s="19"/>
      <c r="F53" s="18"/>
      <c r="G53" s="19"/>
      <c r="H53" s="18"/>
      <c r="I53" s="19"/>
      <c r="J53" s="18"/>
      <c r="K53" s="19"/>
      <c r="L53" s="18"/>
      <c r="M53" s="19"/>
      <c r="N53" s="18"/>
      <c r="O53" s="19"/>
    </row>
    <row r="54" spans="1:15" s="25" customFormat="1" x14ac:dyDescent="0.55000000000000004">
      <c r="A54" s="57"/>
      <c r="B54" s="24" t="s">
        <v>28</v>
      </c>
      <c r="C54" s="24"/>
      <c r="D54" s="18"/>
      <c r="E54" s="19"/>
      <c r="F54" s="18"/>
      <c r="G54" s="19"/>
      <c r="H54" s="18"/>
      <c r="I54" s="19"/>
      <c r="J54" s="18"/>
      <c r="K54" s="19"/>
      <c r="L54" s="18"/>
      <c r="M54" s="19"/>
      <c r="N54" s="18"/>
      <c r="O54" s="19"/>
    </row>
    <row r="55" spans="1:15" s="25" customFormat="1" x14ac:dyDescent="0.55000000000000004">
      <c r="A55" s="58"/>
      <c r="B55" s="24" t="s">
        <v>31</v>
      </c>
      <c r="C55" s="24"/>
      <c r="D55" s="18">
        <f>SUM(D53:D54)</f>
        <v>0</v>
      </c>
      <c r="E55" s="19"/>
      <c r="F55" s="18">
        <f>SUM(F53:F54)</f>
        <v>0</v>
      </c>
      <c r="G55" s="19"/>
      <c r="H55" s="18">
        <f>SUM(H53:H54)</f>
        <v>0</v>
      </c>
      <c r="I55" s="19"/>
      <c r="J55" s="18">
        <f>SUM(J53:J54)</f>
        <v>0</v>
      </c>
      <c r="K55" s="19"/>
      <c r="L55" s="18">
        <f>SUM(L53:L54)</f>
        <v>0</v>
      </c>
      <c r="M55" s="19"/>
      <c r="N55" s="18">
        <f>SUM(N53:N54)</f>
        <v>0</v>
      </c>
      <c r="O55" s="19"/>
    </row>
    <row r="56" spans="1:15" s="25" customFormat="1" ht="18.75" customHeight="1" x14ac:dyDescent="0.55000000000000004">
      <c r="A56" s="56" t="s">
        <v>25</v>
      </c>
      <c r="B56" s="24" t="s">
        <v>29</v>
      </c>
      <c r="C56" s="24"/>
      <c r="D56" s="18"/>
      <c r="E56" s="19"/>
      <c r="F56" s="18"/>
      <c r="G56" s="19"/>
      <c r="H56" s="18"/>
      <c r="I56" s="19"/>
      <c r="J56" s="18"/>
      <c r="K56" s="19"/>
      <c r="L56" s="18"/>
      <c r="M56" s="19"/>
      <c r="N56" s="18"/>
      <c r="O56" s="19"/>
    </row>
    <row r="57" spans="1:15" s="25" customFormat="1" x14ac:dyDescent="0.55000000000000004">
      <c r="A57" s="57"/>
      <c r="B57" s="24" t="s">
        <v>30</v>
      </c>
      <c r="C57" s="24"/>
      <c r="D57" s="18"/>
      <c r="E57" s="19"/>
      <c r="F57" s="18"/>
      <c r="G57" s="19"/>
      <c r="H57" s="18"/>
      <c r="I57" s="19"/>
      <c r="J57" s="18"/>
      <c r="K57" s="19"/>
      <c r="L57" s="18"/>
      <c r="M57" s="19"/>
      <c r="N57" s="18"/>
      <c r="O57" s="19"/>
    </row>
    <row r="58" spans="1:15" s="25" customFormat="1" x14ac:dyDescent="0.55000000000000004">
      <c r="A58" s="58"/>
      <c r="B58" s="24" t="s">
        <v>32</v>
      </c>
      <c r="C58" s="24"/>
      <c r="D58" s="18">
        <f>SUM(D56:D57)</f>
        <v>0</v>
      </c>
      <c r="E58" s="19"/>
      <c r="F58" s="18">
        <f>SUM(F56:F57)</f>
        <v>0</v>
      </c>
      <c r="G58" s="19"/>
      <c r="H58" s="18">
        <f>SUM(H56:H57)</f>
        <v>0</v>
      </c>
      <c r="I58" s="19"/>
      <c r="J58" s="18">
        <f>SUM(J56:J57)</f>
        <v>0</v>
      </c>
      <c r="K58" s="19"/>
      <c r="L58" s="18">
        <f>SUM(L56:L57)</f>
        <v>0</v>
      </c>
      <c r="M58" s="19"/>
      <c r="N58" s="18">
        <f>SUM(N56:N57)</f>
        <v>0</v>
      </c>
      <c r="O58" s="19"/>
    </row>
    <row r="59" spans="1:15" s="25" customFormat="1" x14ac:dyDescent="0.55000000000000004">
      <c r="A59" s="55" t="s">
        <v>33</v>
      </c>
      <c r="B59" s="24" t="s">
        <v>11</v>
      </c>
      <c r="C59" s="24"/>
      <c r="D59" s="18"/>
      <c r="E59" s="22"/>
      <c r="F59" s="18">
        <f>+D59</f>
        <v>0</v>
      </c>
      <c r="G59" s="22"/>
      <c r="H59" s="18">
        <f>+F59</f>
        <v>0</v>
      </c>
      <c r="I59" s="22"/>
      <c r="J59" s="18">
        <f>+H59</f>
        <v>0</v>
      </c>
      <c r="K59" s="22"/>
      <c r="L59" s="18">
        <f>+J59</f>
        <v>0</v>
      </c>
      <c r="M59" s="22"/>
      <c r="N59" s="18">
        <f>+L59</f>
        <v>0</v>
      </c>
      <c r="O59" s="22"/>
    </row>
    <row r="60" spans="1:15" s="25" customFormat="1" x14ac:dyDescent="0.55000000000000004">
      <c r="A60" s="55"/>
      <c r="B60" s="24" t="s">
        <v>12</v>
      </c>
      <c r="C60" s="24"/>
      <c r="D60" s="18"/>
      <c r="E60" s="22"/>
      <c r="F60" s="18"/>
      <c r="G60" s="22"/>
      <c r="H60" s="18"/>
      <c r="I60" s="22"/>
      <c r="J60" s="18"/>
      <c r="K60" s="22"/>
      <c r="L60" s="18"/>
      <c r="M60" s="22"/>
      <c r="N60" s="18"/>
      <c r="O60" s="22"/>
    </row>
    <row r="61" spans="1:15" s="25" customFormat="1" x14ac:dyDescent="0.55000000000000004">
      <c r="A61" s="55"/>
      <c r="B61" s="24" t="s">
        <v>13</v>
      </c>
      <c r="C61" s="24"/>
      <c r="D61" s="18"/>
      <c r="E61" s="22"/>
      <c r="F61" s="18">
        <f>+D61+F51</f>
        <v>0</v>
      </c>
      <c r="G61" s="22"/>
      <c r="H61" s="18">
        <f>+F61+H51</f>
        <v>0</v>
      </c>
      <c r="I61" s="22"/>
      <c r="J61" s="18">
        <f>+H61+J51</f>
        <v>0</v>
      </c>
      <c r="K61" s="22"/>
      <c r="L61" s="18">
        <f>+J61+L51</f>
        <v>0</v>
      </c>
      <c r="M61" s="22"/>
      <c r="N61" s="18">
        <f>+L61+N51</f>
        <v>0</v>
      </c>
      <c r="O61" s="22"/>
    </row>
    <row r="62" spans="1:15" s="25" customFormat="1" x14ac:dyDescent="0.55000000000000004">
      <c r="D62" s="26"/>
      <c r="E62" s="27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25" customFormat="1" x14ac:dyDescent="0.55000000000000004">
      <c r="A63" s="44" t="s">
        <v>14</v>
      </c>
      <c r="B63" s="44"/>
      <c r="C63" s="23"/>
      <c r="D63" s="18"/>
      <c r="E63" s="22"/>
      <c r="F63" s="18">
        <f>+F64</f>
        <v>0</v>
      </c>
      <c r="G63" s="22"/>
      <c r="H63" s="18">
        <f>+H64</f>
        <v>0</v>
      </c>
      <c r="I63" s="22"/>
      <c r="J63" s="18">
        <f>+J64</f>
        <v>0</v>
      </c>
      <c r="K63" s="22"/>
      <c r="L63" s="18">
        <f>+L64</f>
        <v>0</v>
      </c>
      <c r="M63" s="22"/>
      <c r="N63" s="18">
        <f>+N64</f>
        <v>0</v>
      </c>
      <c r="O63" s="22"/>
    </row>
    <row r="64" spans="1:15" s="25" customFormat="1" x14ac:dyDescent="0.55000000000000004">
      <c r="A64" s="47"/>
      <c r="B64" s="24" t="s">
        <v>15</v>
      </c>
      <c r="C64" s="24"/>
      <c r="D64" s="18"/>
      <c r="E64" s="22"/>
      <c r="F64" s="18"/>
      <c r="G64" s="22"/>
      <c r="H64" s="18"/>
      <c r="I64" s="22"/>
      <c r="J64" s="18"/>
      <c r="K64" s="22"/>
      <c r="L64" s="18"/>
      <c r="M64" s="22"/>
      <c r="N64" s="18"/>
      <c r="O64" s="22"/>
    </row>
    <row r="65" spans="1:15" s="25" customFormat="1" x14ac:dyDescent="0.55000000000000004">
      <c r="A65" s="47"/>
      <c r="B65" s="24" t="s">
        <v>16</v>
      </c>
      <c r="C65" s="24"/>
      <c r="D65" s="18"/>
      <c r="E65" s="22"/>
      <c r="F65" s="18">
        <v>0</v>
      </c>
      <c r="G65" s="22"/>
      <c r="H65" s="18">
        <v>0</v>
      </c>
      <c r="I65" s="22"/>
      <c r="J65" s="18">
        <v>0</v>
      </c>
      <c r="K65" s="22"/>
      <c r="L65" s="18">
        <v>0</v>
      </c>
      <c r="M65" s="22"/>
      <c r="N65" s="18">
        <v>0</v>
      </c>
      <c r="O65" s="22"/>
    </row>
    <row r="66" spans="1:15" s="25" customFormat="1" x14ac:dyDescent="0.55000000000000004">
      <c r="A66" s="47"/>
      <c r="B66" s="24" t="s">
        <v>17</v>
      </c>
      <c r="C66" s="24"/>
      <c r="D66" s="18"/>
      <c r="E66" s="22"/>
      <c r="F66" s="18">
        <v>0</v>
      </c>
      <c r="G66" s="22"/>
      <c r="H66" s="18">
        <v>0</v>
      </c>
      <c r="I66" s="22"/>
      <c r="J66" s="18">
        <v>0</v>
      </c>
      <c r="K66" s="22"/>
      <c r="L66" s="18">
        <v>0</v>
      </c>
      <c r="M66" s="22"/>
      <c r="N66" s="18">
        <v>0</v>
      </c>
      <c r="O66" s="22"/>
    </row>
    <row r="67" spans="1:15" s="25" customFormat="1" x14ac:dyDescent="0.55000000000000004">
      <c r="A67" s="44" t="s">
        <v>18</v>
      </c>
      <c r="B67" s="44"/>
      <c r="C67" s="23"/>
      <c r="D67" s="18"/>
      <c r="E67" s="22"/>
      <c r="F67" s="18">
        <f>+F69-F68</f>
        <v>0</v>
      </c>
      <c r="G67" s="22"/>
      <c r="H67" s="18">
        <f>+H69-H68</f>
        <v>0</v>
      </c>
      <c r="I67" s="22"/>
      <c r="J67" s="18">
        <f>+J69-J68</f>
        <v>0</v>
      </c>
      <c r="K67" s="22"/>
      <c r="L67" s="18">
        <f>+L69-L68</f>
        <v>0</v>
      </c>
      <c r="M67" s="22"/>
      <c r="N67" s="18">
        <f>+N69-N68</f>
        <v>0</v>
      </c>
      <c r="O67" s="22"/>
    </row>
    <row r="68" spans="1:15" s="25" customFormat="1" x14ac:dyDescent="0.55000000000000004">
      <c r="A68" s="44" t="s">
        <v>19</v>
      </c>
      <c r="B68" s="44"/>
      <c r="C68" s="23"/>
      <c r="D68" s="18"/>
      <c r="E68" s="22"/>
      <c r="F68" s="18">
        <f>+D69</f>
        <v>0</v>
      </c>
      <c r="G68" s="22"/>
      <c r="H68" s="18">
        <f>+F69</f>
        <v>0</v>
      </c>
      <c r="I68" s="22"/>
      <c r="J68" s="18">
        <f>+H69</f>
        <v>0</v>
      </c>
      <c r="K68" s="22"/>
      <c r="L68" s="18">
        <f>+J69</f>
        <v>0</v>
      </c>
      <c r="M68" s="22"/>
      <c r="N68" s="18">
        <f>+L69</f>
        <v>0</v>
      </c>
      <c r="O68" s="22"/>
    </row>
    <row r="69" spans="1:15" s="25" customFormat="1" x14ac:dyDescent="0.55000000000000004">
      <c r="A69" s="44" t="s">
        <v>20</v>
      </c>
      <c r="B69" s="44"/>
      <c r="C69" s="23"/>
      <c r="D69" s="18"/>
      <c r="E69" s="22"/>
      <c r="F69" s="18"/>
      <c r="G69" s="22"/>
      <c r="H69" s="18"/>
      <c r="I69" s="22"/>
      <c r="J69" s="18"/>
      <c r="K69" s="22"/>
      <c r="L69" s="18"/>
      <c r="M69" s="22"/>
      <c r="N69" s="18"/>
      <c r="O69" s="22"/>
    </row>
  </sheetData>
  <mergeCells count="37">
    <mergeCell ref="A35:B35"/>
    <mergeCell ref="A22:A31"/>
    <mergeCell ref="A21:B21"/>
    <mergeCell ref="D2:E2"/>
    <mergeCell ref="A4:B4"/>
    <mergeCell ref="A5:A9"/>
    <mergeCell ref="A11:A15"/>
    <mergeCell ref="A16:B16"/>
    <mergeCell ref="A17:A20"/>
    <mergeCell ref="A69:B69"/>
    <mergeCell ref="A64:A66"/>
    <mergeCell ref="A59:A61"/>
    <mergeCell ref="A45:B45"/>
    <mergeCell ref="A47:B47"/>
    <mergeCell ref="A48:B48"/>
    <mergeCell ref="A46:B46"/>
    <mergeCell ref="A49:B49"/>
    <mergeCell ref="A50:B50"/>
    <mergeCell ref="A53:A55"/>
    <mergeCell ref="A56:A58"/>
    <mergeCell ref="A51:B51"/>
    <mergeCell ref="N1:O1"/>
    <mergeCell ref="A63:B63"/>
    <mergeCell ref="A67:B67"/>
    <mergeCell ref="A68:B68"/>
    <mergeCell ref="A33:B33"/>
    <mergeCell ref="A43:B43"/>
    <mergeCell ref="A44:B44"/>
    <mergeCell ref="F2:G2"/>
    <mergeCell ref="A32:B32"/>
    <mergeCell ref="A3:C3"/>
    <mergeCell ref="A2:C2"/>
    <mergeCell ref="H2:I2"/>
    <mergeCell ref="J2:K2"/>
    <mergeCell ref="L2:M2"/>
    <mergeCell ref="N2:O2"/>
    <mergeCell ref="A1:D1"/>
  </mergeCells>
  <phoneticPr fontId="2"/>
  <pageMargins left="1.9685039370078741" right="0.27559055118110237" top="0.51181102362204722" bottom="0.47244094488188981" header="0.31496062992125984" footer="0.31496062992125984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シミュレーション</vt:lpstr>
      <vt:lpstr>シミュレーション!Print_Area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松本与士隆</dc:creator>
  <cp:lastModifiedBy>松本与士隆</cp:lastModifiedBy>
  <cp:lastPrinted>2018-11-11T08:24:25Z</cp:lastPrinted>
  <dcterms:created xsi:type="dcterms:W3CDTF">2018-11-01T22:32:11Z</dcterms:created>
  <dcterms:modified xsi:type="dcterms:W3CDTF">2020-04-03T10:01:52Z</dcterms:modified>
</cp:coreProperties>
</file>